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стр 2-3" sheetId="5" r:id="rId1"/>
    <sheet name="стр 4-5" sheetId="6" r:id="rId2"/>
  </sheets>
  <definedNames>
    <definedName name="_xlnm.Print_Area" localSheetId="0">'стр 2-3'!$A$1:$T$86</definedName>
    <definedName name="_xlnm.Print_Area" localSheetId="1">'стр 4-5'!$A$1:$FE$48</definedName>
  </definedNames>
  <calcPr calcId="145621" calcOnSave="0"/>
</workbook>
</file>

<file path=xl/calcChain.xml><?xml version="1.0" encoding="utf-8"?>
<calcChain xmlns="http://schemas.openxmlformats.org/spreadsheetml/2006/main">
  <c r="H55" i="5" l="1"/>
  <c r="I57" i="5" l="1"/>
  <c r="I58" i="5"/>
  <c r="I55" i="5"/>
  <c r="I51" i="5" s="1"/>
  <c r="EF13" i="6"/>
  <c r="DS13" i="6"/>
  <c r="M68" i="5"/>
  <c r="M66" i="5"/>
  <c r="M65" i="5"/>
  <c r="N55" i="5"/>
  <c r="N65" i="5"/>
  <c r="M46" i="5"/>
  <c r="M43" i="5"/>
  <c r="J55" i="5"/>
  <c r="E68" i="5"/>
  <c r="E66" i="5"/>
  <c r="I68" i="5"/>
  <c r="I66" i="5"/>
  <c r="I65" i="5"/>
  <c r="J65" i="5"/>
  <c r="F55" i="5"/>
  <c r="E65" i="5"/>
  <c r="F65" i="5"/>
  <c r="EF22" i="6" l="1"/>
  <c r="EF31" i="6" s="1"/>
  <c r="DS22" i="6"/>
  <c r="DS24" i="6" s="1"/>
  <c r="P55" i="5"/>
  <c r="P51" i="5" s="1"/>
  <c r="P43" i="5"/>
  <c r="P35" i="5"/>
  <c r="L34" i="5"/>
  <c r="L35" i="5"/>
  <c r="I46" i="5"/>
  <c r="I43" i="5"/>
  <c r="I59" i="5"/>
  <c r="I60" i="5"/>
  <c r="I16" i="5"/>
  <c r="L55" i="5"/>
  <c r="H64" i="5"/>
  <c r="E55" i="5" s="1"/>
  <c r="L43" i="5"/>
  <c r="DS11" i="6" l="1"/>
  <c r="DS7" i="6" s="1"/>
  <c r="DS12" i="6"/>
  <c r="DS28" i="6" s="1"/>
  <c r="EF24" i="6"/>
  <c r="DS31" i="6"/>
  <c r="E77" i="5"/>
  <c r="E76" i="5"/>
  <c r="E63" i="5"/>
  <c r="E46" i="5"/>
  <c r="E38" i="5" l="1"/>
  <c r="G35" i="5" l="1"/>
  <c r="G51" i="5" l="1"/>
  <c r="K51" i="5"/>
  <c r="L51" i="5"/>
  <c r="O55" i="5" l="1"/>
  <c r="O51" i="5" l="1"/>
  <c r="O13" i="5"/>
  <c r="E64" i="5" l="1"/>
  <c r="DS25" i="6"/>
  <c r="DS30" i="6"/>
  <c r="EF30" i="6"/>
  <c r="H51" i="5" l="1"/>
  <c r="DF22" i="6"/>
  <c r="DF11" i="6" s="1"/>
  <c r="DF7" i="6" s="1"/>
  <c r="M60" i="5"/>
  <c r="E60" i="5"/>
  <c r="M59" i="5"/>
  <c r="E59" i="5"/>
  <c r="M58" i="5"/>
  <c r="E58" i="5"/>
  <c r="E57" i="5"/>
  <c r="EF12" i="6"/>
  <c r="EF29" i="6" s="1"/>
  <c r="EF25" i="6" s="1"/>
  <c r="J51" i="5"/>
  <c r="H43" i="5"/>
  <c r="E43" i="5" s="1"/>
  <c r="M42" i="5"/>
  <c r="I42" i="5"/>
  <c r="E42" i="5"/>
  <c r="O41" i="5"/>
  <c r="K41" i="5"/>
  <c r="I41" i="5" s="1"/>
  <c r="G41" i="5"/>
  <c r="M38" i="5"/>
  <c r="I38" i="5"/>
  <c r="M37" i="5"/>
  <c r="I37" i="5"/>
  <c r="E37" i="5"/>
  <c r="M36" i="5"/>
  <c r="I36" i="5"/>
  <c r="E36" i="5"/>
  <c r="N35" i="5"/>
  <c r="J35" i="5"/>
  <c r="J34" i="5" s="1"/>
  <c r="H35" i="5"/>
  <c r="F35" i="5"/>
  <c r="P34" i="5"/>
  <c r="M25" i="5"/>
  <c r="I25" i="5"/>
  <c r="E25" i="5"/>
  <c r="M16" i="5"/>
  <c r="E16" i="5"/>
  <c r="P13" i="5"/>
  <c r="N13" i="5"/>
  <c r="M13" i="5" s="1"/>
  <c r="L13" i="5"/>
  <c r="K13" i="5"/>
  <c r="J13" i="5"/>
  <c r="H13" i="5"/>
  <c r="G13" i="5"/>
  <c r="F13" i="5"/>
  <c r="E11" i="5"/>
  <c r="DF12" i="6" l="1"/>
  <c r="DF13" i="6"/>
  <c r="DF27" i="6" s="1"/>
  <c r="DF25" i="6" s="1"/>
  <c r="DF31" i="6"/>
  <c r="DF24" i="6"/>
  <c r="I35" i="5"/>
  <c r="DF30" i="6"/>
  <c r="H34" i="5"/>
  <c r="F51" i="5"/>
  <c r="M35" i="5"/>
  <c r="M41" i="5"/>
  <c r="O34" i="5"/>
  <c r="N51" i="5"/>
  <c r="M55" i="5"/>
  <c r="E41" i="5"/>
  <c r="G34" i="5"/>
  <c r="E13" i="5"/>
  <c r="I13" i="5"/>
  <c r="F34" i="5"/>
  <c r="N34" i="5"/>
  <c r="M34" i="5" s="1"/>
  <c r="E35" i="5"/>
  <c r="K34" i="5"/>
  <c r="I34" i="5" s="1"/>
  <c r="E51" i="5" l="1"/>
  <c r="M51" i="5"/>
  <c r="EF11" i="6"/>
  <c r="EF7" i="6" s="1"/>
  <c r="E34" i="5"/>
</calcChain>
</file>

<file path=xl/comments1.xml><?xml version="1.0" encoding="utf-8"?>
<comments xmlns="http://schemas.openxmlformats.org/spreadsheetml/2006/main">
  <authors>
    <author>user</author>
  </authors>
  <commentList>
    <comment ref="I10" authorId="0">
      <text>
        <r>
          <rPr>
            <b/>
            <sz val="9"/>
            <color indexed="81"/>
            <rFont val="Tahoma"/>
            <family val="2"/>
            <charset val="204"/>
          </rPr>
          <t>user:</t>
        </r>
        <r>
          <rPr>
            <sz val="9"/>
            <color indexed="81"/>
            <rFont val="Tahoma"/>
            <family val="2"/>
            <charset val="204"/>
          </rPr>
          <t xml:space="preserve">
заключенные в 2019 на 2020</t>
        </r>
      </text>
    </comment>
    <comment ref="I11" authorId="0">
      <text>
        <r>
          <rPr>
            <b/>
            <sz val="9"/>
            <color indexed="81"/>
            <rFont val="Tahoma"/>
            <family val="2"/>
            <charset val="204"/>
          </rPr>
          <t>user:</t>
        </r>
        <r>
          <rPr>
            <sz val="9"/>
            <color indexed="81"/>
            <rFont val="Tahoma"/>
            <family val="2"/>
            <charset val="204"/>
          </rPr>
          <t xml:space="preserve">
заключенные в 2020 на 2020
</t>
        </r>
      </text>
    </comment>
  </commentList>
</comments>
</file>

<file path=xl/sharedStrings.xml><?xml version="1.0" encoding="utf-8"?>
<sst xmlns="http://schemas.openxmlformats.org/spreadsheetml/2006/main" count="407" uniqueCount="248">
  <si>
    <t>(подпись)</t>
  </si>
  <si>
    <t>(расшифровка подписи)</t>
  </si>
  <si>
    <t>"</t>
  </si>
  <si>
    <t xml:space="preserve"> г.</t>
  </si>
  <si>
    <t>Наименование показателя</t>
  </si>
  <si>
    <t>Код строки</t>
  </si>
  <si>
    <t>Код по бюджетной классификации Российской Федерации</t>
  </si>
  <si>
    <t>в том числе:</t>
  </si>
  <si>
    <t>субсидии на осуществление капитальных вложений</t>
  </si>
  <si>
    <t>поступления от оказания услуг (выполнения работ) на платной основе и от иной приносящей доход деятельности</t>
  </si>
  <si>
    <t>всего</t>
  </si>
  <si>
    <t>из них:</t>
  </si>
  <si>
    <t>Услуги связи</t>
  </si>
  <si>
    <t>Коммунальные услуги</t>
  </si>
  <si>
    <t>Арендная плата за пользование имуществом</t>
  </si>
  <si>
    <t>Прочие работы, услуги</t>
  </si>
  <si>
    <t>Увеличение стоимости основных средств</t>
  </si>
  <si>
    <t>Увеличение стоимости материальных запасов</t>
  </si>
  <si>
    <t>X</t>
  </si>
  <si>
    <t>26000</t>
  </si>
  <si>
    <t>26100</t>
  </si>
  <si>
    <t>26200</t>
  </si>
  <si>
    <t>26300</t>
  </si>
  <si>
    <t>26400</t>
  </si>
  <si>
    <t>26410</t>
  </si>
  <si>
    <t>26411</t>
  </si>
  <si>
    <t>26412</t>
  </si>
  <si>
    <t>26420</t>
  </si>
  <si>
    <t>26421</t>
  </si>
  <si>
    <t>26422</t>
  </si>
  <si>
    <t>26430</t>
  </si>
  <si>
    <t>26440</t>
  </si>
  <si>
    <t>26510</t>
  </si>
  <si>
    <t>26610</t>
  </si>
  <si>
    <t>21</t>
  </si>
  <si>
    <t>22</t>
  </si>
  <si>
    <t>Раздел I. Поступления и выплаты</t>
  </si>
  <si>
    <t>Аналитический код</t>
  </si>
  <si>
    <t>сумма</t>
  </si>
  <si>
    <t>за пределами планового периода</t>
  </si>
  <si>
    <t>субсидия на финансовое обеспечение муниципального задания</t>
  </si>
  <si>
    <t>субсидии, предоставляемые в соответствии с абзацем вторым пункта 1 статьи 78.1 БК РФ</t>
  </si>
  <si>
    <t>субсидия на финансовое обеспечение выполнения государственного (муниципального) задания</t>
  </si>
  <si>
    <t>6</t>
  </si>
  <si>
    <t>7</t>
  </si>
  <si>
    <t>8</t>
  </si>
  <si>
    <t>9</t>
  </si>
  <si>
    <t>10</t>
  </si>
  <si>
    <t>11</t>
  </si>
  <si>
    <t>12</t>
  </si>
  <si>
    <t>13</t>
  </si>
  <si>
    <t>14</t>
  </si>
  <si>
    <t>15</t>
  </si>
  <si>
    <t>16</t>
  </si>
  <si>
    <t>17</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</si>
  <si>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</si>
  <si>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</si>
  <si>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</si>
  <si>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</si>
  <si>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</si>
  <si>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</si>
  <si>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</si>
  <si>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</si>
  <si>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</si>
  <si>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1110</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</si>
  <si>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</si>
  <si>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</si>
  <si>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</si>
  <si>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</si>
  <si>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</si>
  <si>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</si>
  <si>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</si>
  <si>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</si>
  <si>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1310</t>
  </si>
  <si>
    <t>безвозмездные денежные поступления, всего</t>
  </si>
  <si>
    <t>1400</t>
  </si>
  <si>
    <t>прочие доходы, всего</t>
  </si>
  <si>
    <t>1500</t>
  </si>
  <si>
    <t>в том числе: целевые субсидии</t>
  </si>
  <si>
    <t>1510</t>
  </si>
  <si>
    <t>1520</t>
  </si>
  <si>
    <t>доходы от операций с активами, всего</t>
  </si>
  <si>
    <t>1900</t>
  </si>
  <si>
    <t>прочие поступления, всего</t>
  </si>
  <si>
    <t>1980</t>
  </si>
  <si>
    <t>Х</t>
  </si>
  <si>
    <t>из них: увеличение остатков денежных средств за счет возврата дебиторской задолженности прошлых лет</t>
  </si>
  <si>
    <t>1981</t>
  </si>
  <si>
    <t>Расходы, всего</t>
  </si>
  <si>
    <t>2000</t>
  </si>
  <si>
    <t>в том числе на: выплаты персоналу всего:</t>
  </si>
  <si>
    <t>2100</t>
  </si>
  <si>
    <t>в том числе: оплата труда</t>
  </si>
  <si>
    <t>2110</t>
  </si>
  <si>
    <t>прочие выплаты персоналу, в том числе компенсационного характера</t>
  </si>
  <si>
    <t>21200</t>
  </si>
  <si>
    <t>взносы по обязательному социальному страхованию на выплаты по оплате труда работников и иные выплаты работникам учреждений, всего</t>
  </si>
  <si>
    <t>2140</t>
  </si>
  <si>
    <t>в том числе: на выплату по оплате труда</t>
  </si>
  <si>
    <t>2141</t>
  </si>
  <si>
    <t>на иные выплаты работникам</t>
  </si>
  <si>
    <t>2142</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</si>
  <si>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</si>
  <si>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</si>
  <si>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</si>
  <si>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2220</t>
  </si>
  <si>
    <t>уплата налогов, сборов и иных платежей, всего</t>
  </si>
  <si>
    <t>2300</t>
  </si>
  <si>
    <t>из них: налог на имущество организаций и земельный налог</t>
  </si>
  <si>
    <t>2310</t>
  </si>
  <si>
    <t>иные налоги (включаемые в состав расходов) в бюджеты бюджетной системы РФ, а также государственная пошлина</t>
  </si>
  <si>
    <t>2320</t>
  </si>
  <si>
    <t>уплата штрафов (в том числе административных), пеней, иных платежей</t>
  </si>
  <si>
    <t>2330</t>
  </si>
  <si>
    <t>Безвозмездные перечисления организациям и физическим лицам, всего</t>
  </si>
  <si>
    <t>2400</t>
  </si>
  <si>
    <t>из них гранты, предоставляемые другими организациям и физическим лицам</t>
  </si>
  <si>
    <t>2410</t>
  </si>
  <si>
    <t>прочие расходы (кроме выплат на закупку товаров, работ, услуг)</t>
  </si>
  <si>
    <t>2500</t>
  </si>
  <si>
    <t>исполнение судебных актов РФ и мировых соглашений по возмещению вреда, причиненного в результате деятельности учреждения</t>
  </si>
  <si>
    <t>2520</t>
  </si>
  <si>
    <t>расходы на закупку товаров, работ, услуг, всего</t>
  </si>
  <si>
    <t>2600</t>
  </si>
  <si>
    <t>в том числе: закупку научно-исследовательских и опытно-конструкторских работ</t>
  </si>
  <si>
    <t>2610</t>
  </si>
  <si>
    <t>закупка товаров, работ, услуг в сфере информационно-коммуникационных технологий</t>
  </si>
  <si>
    <t>2620</t>
  </si>
  <si>
    <t>закупку товаров, работ, услуг в целях капитального ремонта государственного (муниципального) имущества</t>
  </si>
  <si>
    <t>2630</t>
  </si>
  <si>
    <t>прочую закупку товаров, работ и услуг, всего</t>
  </si>
  <si>
    <t>2640</t>
  </si>
  <si>
    <t>Работы, услуги по содержанию имущества</t>
  </si>
  <si>
    <t>вт.ч гражданско правовой договор</t>
  </si>
  <si>
    <t>приобретение бланочной продукции</t>
  </si>
  <si>
    <t>прочие материальные запасы</t>
  </si>
  <si>
    <t>Выплаты уменьшающие доход, всего</t>
  </si>
  <si>
    <t>3000</t>
  </si>
  <si>
    <t>в том числе налог на прибыль</t>
  </si>
  <si>
    <t>3010</t>
  </si>
  <si>
    <t>налог на добавленную стоимость</t>
  </si>
  <si>
    <t>3020</t>
  </si>
  <si>
    <t>прочие налоги уменьшающие доход</t>
  </si>
  <si>
    <t>3030</t>
  </si>
  <si>
    <t>прочие выплаты всего</t>
  </si>
  <si>
    <t>4000</t>
  </si>
  <si>
    <t>из них: возврат в бюджет средств субсидии</t>
  </si>
  <si>
    <t>4010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</si>
  <si>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</si>
  <si>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1.1</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</si>
  <si>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</si>
  <si>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</si>
  <si>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</si>
  <si>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</si>
  <si>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1.4</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</si>
  <si>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</si>
  <si>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</si>
  <si>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</si>
  <si>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1.4.1.2</t>
  </si>
  <si>
    <t>за счет субсидий, предоставляемых в соответствии с абзацем вторым пункта 1 статьи 78.1 Бюджетного кодекса Российской Федерации</t>
  </si>
  <si>
    <t>1.4.2.1</t>
  </si>
  <si>
    <t>1.4.2.2</t>
  </si>
  <si>
    <t>за счет средств обязательного медицинского страхования</t>
  </si>
  <si>
    <t>1.4.4.2</t>
  </si>
  <si>
    <t>1.4.4.1</t>
  </si>
  <si>
    <t>за счет прочих источников финансового обеспечения</t>
  </si>
  <si>
    <t>1.4.5.1</t>
  </si>
  <si>
    <t>1.4.5.2</t>
  </si>
  <si>
    <t>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</si>
  <si>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</si>
  <si>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</si>
  <si>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Е.М. Казаченко</t>
  </si>
  <si>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</si>
  <si>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</si>
  <si>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</si>
  <si>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</si>
  <si>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Сумма</t>
  </si>
  <si>
    <t>на 20</t>
  </si>
  <si>
    <t>(текущий финансовый год)</t>
  </si>
  <si>
    <t>(первый год планового периода)</t>
  </si>
  <si>
    <t>(второй год планового периода)</t>
  </si>
  <si>
    <t>1</t>
  </si>
  <si>
    <t>4</t>
  </si>
  <si>
    <t>5</t>
  </si>
  <si>
    <r>
      <t xml:space="preserve">Выплаты на закупку товаров, работ, услуг, всего </t>
    </r>
    <r>
      <rPr>
        <b/>
        <vertAlign val="superscript"/>
        <sz val="8"/>
        <rFont val="Times New Roman"/>
        <family val="1"/>
        <charset val="204"/>
      </rPr>
      <t>11</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</si>
  <si>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</si>
  <si>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</si>
  <si>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r>
      <t xml:space="preserve">в соответствии с Федеральным законом № 223-ФЗ </t>
    </r>
    <r>
      <rPr>
        <vertAlign val="superscript"/>
        <sz val="8"/>
        <rFont val="Times New Roman"/>
        <family val="1"/>
        <charset val="204"/>
      </rPr>
      <t>14</t>
    </r>
  </si>
  <si>
    <t>1.4.2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</si>
  <si>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</si>
  <si>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</si>
  <si>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1.4.4</t>
  </si>
  <si>
    <t>26441</t>
  </si>
  <si>
    <t>26442</t>
  </si>
  <si>
    <t>1.4.5</t>
  </si>
  <si>
    <t>26450</t>
  </si>
  <si>
    <t>26451</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</si>
  <si>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</si>
  <si>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</si>
  <si>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</si>
  <si>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</si>
  <si>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</si>
  <si>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2020</t>
  </si>
  <si>
    <t>2021</t>
  </si>
  <si>
    <t>2022</t>
  </si>
  <si>
    <t>26600</t>
  </si>
  <si>
    <t>Руководитель учреждения</t>
  </si>
  <si>
    <t>(уполномоченное лицо учреждения)</t>
  </si>
  <si>
    <t>(должность)</t>
  </si>
  <si>
    <t>Исполнитель</t>
  </si>
  <si>
    <t>Гл.бухгалтер</t>
  </si>
  <si>
    <t>(фамилия, инициалы)</t>
  </si>
  <si>
    <t>(телефон)</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</si>
  <si>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</si>
  <si>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</si>
  <si>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</si>
  <si>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</si>
  <si>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</si>
  <si>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</si>
  <si>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</si>
  <si>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Директор</t>
  </si>
  <si>
    <t>Л.В. Федорова</t>
  </si>
  <si>
    <t>на 2021 г.текущий  финансовый год</t>
  </si>
  <si>
    <t>на 2022 г.первый нод планового периода</t>
  </si>
  <si>
    <t>на 2023 г.второй нод планового периода</t>
  </si>
  <si>
    <t>23</t>
  </si>
  <si>
    <t>2023</t>
  </si>
  <si>
    <t>закупка энергетических ресурсов, всего</t>
  </si>
  <si>
    <t>2650</t>
  </si>
  <si>
    <t>2651</t>
  </si>
  <si>
    <t>в том числе: электроэнергия, включая оплату просроченной задолженности</t>
  </si>
  <si>
    <t>газ, включая оплату просроченной задолженности</t>
  </si>
  <si>
    <t>2652</t>
  </si>
  <si>
    <t>теплоснабжение, включая оплату просроченной задолженности</t>
  </si>
  <si>
    <t>2653</t>
  </si>
  <si>
    <t>2654</t>
  </si>
  <si>
    <t>услуг транспортировки ресурса по газораспределительным сетям (при наличии)</t>
  </si>
  <si>
    <t>2655</t>
  </si>
  <si>
    <t>услуг транспортировки ресурса по электрическим сетям (при наличии)</t>
  </si>
  <si>
    <t>2656</t>
  </si>
  <si>
    <t>услуг транспортировки ресурса потеплосетям (при наличии)</t>
  </si>
  <si>
    <t>2657</t>
  </si>
  <si>
    <t>капитальные вложения в объекты муниципальной собственности всего</t>
  </si>
  <si>
    <t>2660</t>
  </si>
  <si>
    <t>в том числе приобретение объектов недвижимого имущества муниципальными учреждениями</t>
  </si>
  <si>
    <t>2661</t>
  </si>
  <si>
    <t>строительство (реконструкция) объектов недвижимого имущества муниципальными учреждениями</t>
  </si>
  <si>
    <t>2662</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</si>
</sst>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sz val="11"/>
      <name val="Times New Roman"/>
      <family val="1"/>
      <charset val="204"/>
    </font>
    <font>
      <sz val="8"/>
      <name val="Times New Roman"/>
      <family val="1"/>
      <charset val="204"/>
    </font>
    <font>
      <b/>
      <sz val="8"/>
      <name val="Times New Roman"/>
      <family val="1"/>
      <charset val="204"/>
    </font>
    <font>
      <sz val="7"/>
      <name val="Times New Roman"/>
      <family val="1"/>
      <charset val="204"/>
    </font>
    <font>
      <sz val="6"/>
      <name val="Times New Roman"/>
      <family val="1"/>
      <charset val="204"/>
    </font>
    <font>
      <b/>
      <sz val="10"/>
      <name val="Times New Roman"/>
      <family val="1"/>
      <charset val="204"/>
    </font>
    <font>
      <b/>
      <sz val="9"/>
      <name val="Times New Roman"/>
      <family val="1"/>
      <charset val="204"/>
    </font>
    <font>
      <vertAlign val="superscript"/>
      <sz val="8"/>
      <name val="Times New Roman"/>
      <family val="1"/>
      <charset val="204"/>
    </font>
    <font>
      <b/>
      <sz val="12"/>
      <name val="Times New Roman"/>
      <family val="1"/>
      <charset val="204"/>
    </font>
    <font>
      <b/>
      <sz val="10"/>
      <name val="Arial Cyr"/>
      <charset val="204"/>
    </font>
    <font>
      <b/>
      <sz val="10"/>
      <name val="Calibri"/>
      <family val="2"/>
      <charset val="204"/>
    </font>
    <font>
      <u/>
      <sz val="10"/>
      <color indexed="12"/>
      <name val="Arial Cyr"/>
      <charset val="204"/>
    </font>
    <font>
      <u/>
      <sz val="10"/>
      <name val="Calibri"/>
      <family val="2"/>
      <charset val="1"/>
    </font>
    <font>
      <sz val="10"/>
      <name val="Times New Roman"/>
      <family val="1"/>
      <charset val="204"/>
    </font>
    <font>
      <sz val="10"/>
      <name val="Arial"/>
      <family val="2"/>
      <charset val="204"/>
    </font>
    <font>
      <b/>
      <sz val="16"/>
      <name val="Times New Roman"/>
      <family val="1"/>
      <charset val="204"/>
    </font>
    <font>
      <sz val="12"/>
      <name val="Times New Roman"/>
      <family val="1"/>
      <charset val="204"/>
    </font>
    <font>
      <sz val="10"/>
      <name val="Calibri"/>
      <family val="2"/>
      <charset val="1"/>
    </font>
    <font>
      <b/>
      <vertAlign val="superscript"/>
      <sz val="8"/>
      <name val="Times New Roman"/>
      <family val="1"/>
      <charset val="204"/>
    </font>
    <font>
      <sz val="9"/>
      <color rgb="FF000000"/>
      <name val="Times New Roman"/>
      <family val="1"/>
      <charset val="204"/>
    </font>
    <font>
      <b/>
      <i/>
      <sz val="9"/>
      <color rgb="FFFF0000"/>
      <name val="Times New Roman"/>
      <family val="1"/>
      <charset val="204"/>
    </font>
    <font>
      <b/>
      <sz val="9"/>
      <color rgb="FF000000"/>
      <name val="Times New Roman"/>
      <family val="1"/>
      <charset val="204"/>
    </font>
    <font>
      <sz val="8"/>
      <color rgb="FF000000"/>
      <name val="Times New Roman"/>
      <family val="1"/>
      <charset val="204"/>
    </font>
    <font>
      <b/>
      <i/>
      <sz val="8"/>
      <color rgb="FFFF0000"/>
      <name val="Times New Roman"/>
      <family val="1"/>
      <charset val="204"/>
    </font>
    <font>
      <i/>
      <sz val="8"/>
      <color rgb="FF000000"/>
      <name val="Times New Roman"/>
      <family val="1"/>
      <charset val="204"/>
    </font>
    <font>
      <sz val="7"/>
      <color indexed="9"/>
      <name val="Times New Roman"/>
      <family val="1"/>
      <charset val="204"/>
    </font>
    <font>
      <vertAlign val="superscript"/>
      <sz val="7"/>
      <name val="Times New Roman"/>
      <family val="1"/>
      <charset val="204"/>
    </font>
    <font>
      <b/>
      <sz val="9"/>
      <color indexed="81"/>
      <name val="Tahoma"/>
      <family val="2"/>
      <charset val="204"/>
    </font>
    <font>
      <sz val="9"/>
      <color indexed="81"/>
      <name val="Tahoma"/>
      <family val="2"/>
      <charset val="204"/>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88">
    <xf numFmtId="0" fontId="0" fillId="0" borderId="0" xfId="0"/>
    <xf numFmtId="0" fontId="5" fillId="0" borderId="0" xfId="0" applyNumberFormat="1" applyFont="1" applyBorder="1" applyAlignment="1">
      <alignment horizontal="left"/>
    </xf>
    <xf numFmtId="0" fontId="14" fillId="0" borderId="32" xfId="0" applyFont="1" applyBorder="1" applyAlignment="1">
      <alignment horizontal="left" wrapText="1"/>
    </xf>
    <xf numFmtId="4" fontId="15" fillId="0" borderId="0" xfId="0" applyNumberFormat="1" applyFont="1" applyAlignment="1">
      <alignment horizontal="center"/>
    </xf>
    <xf numFmtId="0" fontId="15" fillId="0" borderId="0" xfId="0" applyFont="1"/>
    <xf numFmtId="0" fontId="9" fillId="0" borderId="0" xfId="0" applyFont="1" applyAlignment="1">
      <alignment horizontal="center" vertical="center"/>
    </xf>
    <xf numFmtId="0" fontId="9" fillId="0" borderId="0" xfId="0" applyFont="1" applyAlignment="1">
      <alignment horizontal="justify" vertical="center"/>
    </xf>
    <xf numFmtId="4" fontId="18" fillId="0" borderId="12" xfId="0" applyNumberFormat="1" applyFont="1" applyBorder="1" applyAlignment="1">
      <alignment horizontal="center" vertical="center" wrapText="1"/>
    </xf>
    <xf numFmtId="0" fontId="17" fillId="0" borderId="32" xfId="0" applyFont="1" applyBorder="1" applyAlignment="1">
      <alignment horizontal="center" vertical="center" wrapText="1"/>
    </xf>
    <xf numFmtId="0" fontId="17" fillId="0" borderId="9" xfId="0" applyFont="1" applyBorder="1" applyAlignment="1">
      <alignment horizontal="center" vertical="center" wrapText="1"/>
    </xf>
    <xf numFmtId="4" fontId="17" fillId="0" borderId="9" xfId="0" applyNumberFormat="1" applyFont="1" applyBorder="1" applyAlignment="1">
      <alignment horizontal="center" vertical="center" wrapText="1"/>
    </xf>
    <xf numFmtId="4" fontId="17" fillId="2" borderId="9" xfId="0" applyNumberFormat="1" applyFont="1" applyFill="1" applyBorder="1" applyAlignment="1">
      <alignment horizontal="center" vertical="center" wrapText="1"/>
    </xf>
    <xf numFmtId="3" fontId="15" fillId="0" borderId="9" xfId="0" applyNumberFormat="1" applyFont="1" applyBorder="1" applyAlignment="1">
      <alignment horizontal="center"/>
    </xf>
    <xf numFmtId="0" fontId="14" fillId="0" borderId="32" xfId="0" applyFont="1" applyBorder="1" applyAlignment="1">
      <alignment horizontal="left" vertical="center" wrapText="1"/>
    </xf>
    <xf numFmtId="49" fontId="14" fillId="0" borderId="9"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15" fillId="0" borderId="9" xfId="0" applyNumberFormat="1" applyFont="1" applyBorder="1" applyAlignment="1">
      <alignment horizontal="center"/>
    </xf>
    <xf numFmtId="0" fontId="14" fillId="0" borderId="33" xfId="0" applyFont="1" applyBorder="1" applyAlignment="1">
      <alignment horizontal="left" vertical="center" wrapText="1"/>
    </xf>
    <xf numFmtId="49" fontId="14" fillId="0" borderId="8" xfId="0" applyNumberFormat="1" applyFont="1" applyBorder="1" applyAlignment="1">
      <alignment horizontal="center" vertical="center" wrapText="1"/>
    </xf>
    <xf numFmtId="0" fontId="17" fillId="0" borderId="8" xfId="0" applyFont="1" applyBorder="1" applyAlignment="1">
      <alignment horizontal="center" vertical="center" wrapText="1"/>
    </xf>
    <xf numFmtId="4" fontId="17" fillId="0" borderId="8"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17" fillId="2" borderId="8" xfId="0" applyNumberFormat="1" applyFont="1" applyFill="1" applyBorder="1" applyAlignment="1">
      <alignment horizontal="center" vertical="center" wrapText="1"/>
    </xf>
    <xf numFmtId="4" fontId="15" fillId="0" borderId="8" xfId="0" applyNumberFormat="1" applyFont="1" applyBorder="1" applyAlignment="1">
      <alignment horizontal="center"/>
    </xf>
    <xf numFmtId="0" fontId="6" fillId="0" borderId="34" xfId="0" applyFont="1" applyBorder="1" applyAlignment="1">
      <alignment horizontal="justify" vertical="center" wrapText="1"/>
    </xf>
    <xf numFmtId="49" fontId="6" fillId="0" borderId="35" xfId="0" applyNumberFormat="1" applyFont="1" applyBorder="1" applyAlignment="1">
      <alignment horizontal="center" vertical="center" wrapText="1"/>
    </xf>
    <xf numFmtId="0" fontId="14" fillId="0" borderId="35" xfId="0" applyFont="1" applyBorder="1" applyAlignment="1">
      <alignment horizontal="justify" vertical="center" wrapText="1"/>
    </xf>
    <xf numFmtId="4" fontId="6" fillId="0" borderId="35" xfId="0" applyNumberFormat="1" applyFont="1" applyFill="1" applyBorder="1" applyAlignment="1">
      <alignment horizontal="center" vertical="center" wrapText="1"/>
    </xf>
    <xf numFmtId="4" fontId="6" fillId="2" borderId="35" xfId="0" applyNumberFormat="1" applyFont="1" applyFill="1" applyBorder="1" applyAlignment="1">
      <alignment horizontal="center" vertical="center" wrapText="1"/>
    </xf>
    <xf numFmtId="4" fontId="15" fillId="0" borderId="35" xfId="0" applyNumberFormat="1" applyFont="1" applyBorder="1" applyAlignment="1">
      <alignment horizontal="center"/>
    </xf>
    <xf numFmtId="4" fontId="15" fillId="0" borderId="37" xfId="0" applyNumberFormat="1" applyFont="1" applyBorder="1" applyAlignment="1">
      <alignment horizontal="center"/>
    </xf>
    <xf numFmtId="0" fontId="14" fillId="0" borderId="38" xfId="0" applyFont="1" applyBorder="1" applyAlignment="1">
      <alignment horizontal="justify" vertical="center" wrapText="1"/>
    </xf>
    <xf numFmtId="49" fontId="14" fillId="0" borderId="12" xfId="0" applyNumberFormat="1" applyFont="1" applyBorder="1" applyAlignment="1">
      <alignment horizontal="center" vertical="center" wrapText="1"/>
    </xf>
    <xf numFmtId="0" fontId="14" fillId="0" borderId="12" xfId="0" applyFont="1" applyBorder="1" applyAlignment="1">
      <alignment horizontal="center" vertical="center" wrapText="1"/>
    </xf>
    <xf numFmtId="4" fontId="14" fillId="0" borderId="12" xfId="0" applyNumberFormat="1" applyFont="1" applyFill="1" applyBorder="1" applyAlignment="1">
      <alignment horizontal="center" vertical="center" wrapText="1"/>
    </xf>
    <xf numFmtId="4" fontId="14" fillId="2" borderId="12" xfId="0" applyNumberFormat="1" applyFont="1" applyFill="1" applyBorder="1" applyAlignment="1">
      <alignment horizontal="center" vertical="center" wrapText="1"/>
    </xf>
    <xf numFmtId="4" fontId="15" fillId="0" borderId="12" xfId="0" applyNumberFormat="1" applyFont="1" applyBorder="1" applyAlignment="1">
      <alignment horizontal="center"/>
    </xf>
    <xf numFmtId="0" fontId="14" fillId="0" borderId="32" xfId="0" applyFont="1" applyBorder="1" applyAlignment="1">
      <alignment horizontal="justify" vertical="center" wrapText="1"/>
    </xf>
    <xf numFmtId="0" fontId="14" fillId="0" borderId="9" xfId="0" applyFont="1" applyBorder="1" applyAlignment="1">
      <alignment horizontal="center" vertical="center" wrapText="1"/>
    </xf>
    <xf numFmtId="4" fontId="14" fillId="0" borderId="9" xfId="0"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2" fillId="0" borderId="32" xfId="0" applyFont="1" applyBorder="1" applyAlignment="1">
      <alignment horizontal="justify" vertical="center" wrapText="1"/>
    </xf>
    <xf numFmtId="4" fontId="14" fillId="0" borderId="9" xfId="0" applyNumberFormat="1" applyFont="1" applyBorder="1" applyAlignment="1">
      <alignment horizontal="center" vertical="center" wrapText="1"/>
    </xf>
    <xf numFmtId="0" fontId="14" fillId="0" borderId="33" xfId="0" applyFont="1" applyBorder="1" applyAlignment="1">
      <alignment horizontal="justify" vertical="center" wrapText="1"/>
    </xf>
    <xf numFmtId="0" fontId="14" fillId="0" borderId="8" xfId="0" applyFont="1" applyBorder="1" applyAlignment="1">
      <alignment horizontal="center" vertical="center" wrapText="1"/>
    </xf>
    <xf numFmtId="4" fontId="14" fillId="0" borderId="8" xfId="0" applyNumberFormat="1" applyFont="1" applyFill="1" applyBorder="1" applyAlignment="1">
      <alignment horizontal="center" vertical="center" wrapText="1"/>
    </xf>
    <xf numFmtId="4" fontId="14" fillId="0" borderId="8" xfId="0" applyNumberFormat="1" applyFont="1" applyBorder="1" applyAlignment="1">
      <alignment horizontal="center" vertical="center" wrapText="1"/>
    </xf>
    <xf numFmtId="0" fontId="1" fillId="0" borderId="34" xfId="0" applyFont="1" applyBorder="1" applyAlignment="1">
      <alignment horizontal="left" vertical="center" wrapText="1"/>
    </xf>
    <xf numFmtId="0" fontId="6" fillId="0" borderId="35" xfId="0" applyFont="1" applyBorder="1" applyAlignment="1">
      <alignment horizontal="center" vertical="center" wrapText="1"/>
    </xf>
    <xf numFmtId="4" fontId="6" fillId="0" borderId="37" xfId="0" applyNumberFormat="1" applyFont="1" applyFill="1" applyBorder="1" applyAlignment="1">
      <alignment horizontal="center" vertical="center" wrapText="1"/>
    </xf>
    <xf numFmtId="4" fontId="14" fillId="0" borderId="12" xfId="0" applyNumberFormat="1" applyFont="1" applyBorder="1" applyAlignment="1">
      <alignment horizontal="center" vertical="center" wrapText="1"/>
    </xf>
    <xf numFmtId="0" fontId="14" fillId="0" borderId="38" xfId="0" applyFont="1" applyBorder="1" applyAlignment="1">
      <alignment horizontal="left" vertical="center" wrapText="1"/>
    </xf>
    <xf numFmtId="4" fontId="6" fillId="0" borderId="12" xfId="0" applyNumberFormat="1" applyFont="1" applyFill="1" applyBorder="1" applyAlignment="1">
      <alignment horizontal="center" vertical="center" wrapText="1"/>
    </xf>
    <xf numFmtId="4" fontId="6" fillId="0" borderId="1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14" fillId="0" borderId="32" xfId="0" applyFont="1" applyFill="1" applyBorder="1" applyAlignment="1">
      <alignment horizontal="left" vertical="center" wrapText="1"/>
    </xf>
    <xf numFmtId="49" fontId="14"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5" fillId="0" borderId="0" xfId="0" applyFont="1" applyFill="1"/>
    <xf numFmtId="0" fontId="2" fillId="0" borderId="32" xfId="0" applyFont="1" applyFill="1" applyBorder="1" applyAlignment="1">
      <alignment horizontal="left" vertical="center" wrapText="1"/>
    </xf>
    <xf numFmtId="0" fontId="6" fillId="0" borderId="32" xfId="0" applyFont="1" applyBorder="1" applyAlignment="1">
      <alignment horizontal="left" vertical="center" wrapText="1"/>
    </xf>
    <xf numFmtId="49" fontId="6"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14" fillId="0" borderId="0" xfId="0" applyFont="1" applyAlignment="1">
      <alignment horizontal="justify" vertical="center"/>
    </xf>
    <xf numFmtId="0" fontId="1" fillId="0" borderId="0" xfId="0" applyFont="1" applyBorder="1" applyAlignment="1">
      <alignment vertical="center" wrapText="1"/>
    </xf>
    <xf numFmtId="4" fontId="15" fillId="0" borderId="0" xfId="0" applyNumberFormat="1" applyFont="1" applyBorder="1" applyAlignment="1">
      <alignment horizontal="center"/>
    </xf>
    <xf numFmtId="0" fontId="6" fillId="0" borderId="0" xfId="0" applyFont="1" applyBorder="1" applyAlignment="1">
      <alignment horizontal="center" vertical="center" wrapText="1"/>
    </xf>
    <xf numFmtId="0" fontId="14" fillId="0" borderId="0" xfId="0" applyFont="1" applyBorder="1" applyAlignment="1">
      <alignment vertical="center" wrapText="1"/>
    </xf>
    <xf numFmtId="4" fontId="15" fillId="3" borderId="0" xfId="0" applyNumberFormat="1" applyFont="1" applyFill="1" applyAlignment="1">
      <alignment horizontal="center"/>
    </xf>
    <xf numFmtId="4" fontId="6" fillId="4" borderId="9" xfId="0" applyNumberFormat="1" applyFont="1" applyFill="1" applyBorder="1" applyAlignment="1">
      <alignment horizontal="center" vertical="center" wrapText="1"/>
    </xf>
    <xf numFmtId="4" fontId="6" fillId="4" borderId="8" xfId="0" applyNumberFormat="1" applyFont="1" applyFill="1" applyBorder="1" applyAlignment="1">
      <alignment horizontal="center" vertical="center" wrapText="1"/>
    </xf>
    <xf numFmtId="4" fontId="6" fillId="4" borderId="35" xfId="0" applyNumberFormat="1" applyFont="1" applyFill="1" applyBorder="1" applyAlignment="1">
      <alignment horizontal="center" vertical="center" wrapText="1"/>
    </xf>
    <xf numFmtId="4" fontId="14" fillId="4" borderId="12" xfId="0" applyNumberFormat="1" applyFont="1" applyFill="1" applyBorder="1" applyAlignment="1">
      <alignment horizontal="center" vertical="center" wrapText="1"/>
    </xf>
    <xf numFmtId="4" fontId="14" fillId="4" borderId="9" xfId="0" applyNumberFormat="1" applyFont="1" applyFill="1" applyBorder="1" applyAlignment="1">
      <alignment horizontal="center" vertical="center" wrapText="1"/>
    </xf>
    <xf numFmtId="4" fontId="14" fillId="4" borderId="8" xfId="0" applyNumberFormat="1" applyFont="1" applyFill="1" applyBorder="1" applyAlignment="1">
      <alignment horizontal="center" vertical="center" wrapText="1"/>
    </xf>
    <xf numFmtId="4" fontId="6" fillId="4" borderId="12" xfId="0" applyNumberFormat="1" applyFont="1" applyFill="1" applyBorder="1" applyAlignment="1">
      <alignment horizontal="center" vertical="center" wrapText="1"/>
    </xf>
    <xf numFmtId="0" fontId="2" fillId="0" borderId="0" xfId="0" applyNumberFormat="1" applyFont="1" applyBorder="1" applyAlignment="1">
      <alignment horizontal="left"/>
    </xf>
    <xf numFmtId="0" fontId="4" fillId="0" borderId="0" xfId="0" applyNumberFormat="1" applyFont="1" applyBorder="1" applyAlignment="1">
      <alignment horizontal="left"/>
    </xf>
    <xf numFmtId="0" fontId="3" fillId="0" borderId="0" xfId="0" applyNumberFormat="1" applyFont="1" applyBorder="1" applyAlignment="1">
      <alignment horizontal="left"/>
    </xf>
    <xf numFmtId="0" fontId="23" fillId="0" borderId="0" xfId="0" applyNumberFormat="1" applyFont="1" applyBorder="1" applyAlignment="1">
      <alignment horizontal="left"/>
    </xf>
    <xf numFmtId="0" fontId="5" fillId="0" borderId="0" xfId="0" applyNumberFormat="1" applyFont="1" applyBorder="1" applyAlignment="1">
      <alignment horizontal="center" vertical="top"/>
    </xf>
    <xf numFmtId="0" fontId="26" fillId="0" borderId="0" xfId="0" applyNumberFormat="1" applyFont="1" applyBorder="1" applyAlignment="1">
      <alignment horizontal="left"/>
    </xf>
    <xf numFmtId="0" fontId="7" fillId="0" borderId="32" xfId="0" applyFont="1" applyBorder="1" applyAlignment="1">
      <alignment horizontal="left" vertical="center" wrapText="1"/>
    </xf>
    <xf numFmtId="3" fontId="17" fillId="4" borderId="9" xfId="0" applyNumberFormat="1" applyFont="1" applyFill="1" applyBorder="1" applyAlignment="1">
      <alignment horizontal="center" vertical="center" wrapText="1"/>
    </xf>
    <xf numFmtId="4" fontId="14" fillId="0" borderId="9" xfId="0" applyNumberFormat="1" applyFont="1" applyBorder="1" applyAlignment="1">
      <alignment horizontal="center" vertical="center" wrapText="1"/>
    </xf>
    <xf numFmtId="4" fontId="17" fillId="3" borderId="9"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4" fontId="17" fillId="3" borderId="8" xfId="0" applyNumberFormat="1" applyFont="1" applyFill="1" applyBorder="1" applyAlignment="1">
      <alignment horizontal="center" vertical="center" wrapText="1"/>
    </xf>
    <xf numFmtId="4" fontId="17" fillId="3" borderId="7" xfId="0" applyNumberFormat="1" applyFont="1" applyFill="1" applyBorder="1" applyAlignment="1">
      <alignment horizontal="center" vertical="center" wrapText="1"/>
    </xf>
    <xf numFmtId="4" fontId="6" fillId="3" borderId="35" xfId="0" applyNumberFormat="1" applyFont="1" applyFill="1" applyBorder="1" applyAlignment="1">
      <alignment horizontal="center" vertical="center" wrapText="1"/>
    </xf>
    <xf numFmtId="4" fontId="6" fillId="3" borderId="36" xfId="0" applyNumberFormat="1" applyFont="1" applyFill="1" applyBorder="1" applyAlignment="1">
      <alignment horizontal="center" vertical="center" wrapText="1"/>
    </xf>
    <xf numFmtId="4" fontId="14" fillId="3" borderId="12" xfId="0" applyNumberFormat="1" applyFont="1" applyFill="1" applyBorder="1" applyAlignment="1">
      <alignment horizontal="center" vertical="center" wrapText="1"/>
    </xf>
    <xf numFmtId="4" fontId="14" fillId="3" borderId="6" xfId="0" applyNumberFormat="1" applyFont="1" applyFill="1" applyBorder="1" applyAlignment="1">
      <alignment horizontal="center" vertical="center" wrapText="1"/>
    </xf>
    <xf numFmtId="4" fontId="14" fillId="3" borderId="9" xfId="0" applyNumberFormat="1" applyFont="1" applyFill="1" applyBorder="1" applyAlignment="1">
      <alignment horizontal="center" vertical="center" wrapText="1"/>
    </xf>
    <xf numFmtId="4" fontId="14" fillId="3"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17" fillId="4" borderId="9" xfId="0" applyNumberFormat="1" applyFont="1" applyFill="1" applyBorder="1" applyAlignment="1">
      <alignment horizontal="center" vertical="center" wrapText="1"/>
    </xf>
    <xf numFmtId="4" fontId="14" fillId="3" borderId="9" xfId="0" applyNumberFormat="1" applyFont="1" applyFill="1" applyBorder="1" applyAlignment="1">
      <alignment horizontal="center" vertical="center" wrapText="1"/>
    </xf>
    <xf numFmtId="4" fontId="14" fillId="3" borderId="7" xfId="0" applyNumberFormat="1" applyFont="1" applyFill="1" applyBorder="1" applyAlignment="1">
      <alignment horizontal="center" vertical="center" wrapText="1"/>
    </xf>
    <xf numFmtId="4" fontId="14" fillId="3" borderId="8" xfId="0" applyNumberFormat="1" applyFont="1" applyFill="1" applyBorder="1" applyAlignment="1">
      <alignment horizontal="center" vertical="center" wrapText="1"/>
    </xf>
    <xf numFmtId="4" fontId="6" fillId="3" borderId="12" xfId="0" applyNumberFormat="1" applyFont="1" applyFill="1" applyBorder="1" applyAlignment="1">
      <alignment horizontal="center" vertical="center" wrapText="1"/>
    </xf>
    <xf numFmtId="4" fontId="6" fillId="4" borderId="34" xfId="0" applyNumberFormat="1" applyFont="1" applyFill="1" applyBorder="1" applyAlignment="1">
      <alignment horizontal="center" vertical="center" wrapText="1"/>
    </xf>
    <xf numFmtId="4" fontId="6" fillId="3" borderId="37"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34" xfId="0" applyNumberFormat="1" applyFont="1" applyFill="1" applyBorder="1" applyAlignment="1">
      <alignment horizontal="center" vertical="center" wrapText="1"/>
    </xf>
    <xf numFmtId="4" fontId="14" fillId="0" borderId="35" xfId="0" applyNumberFormat="1" applyFont="1" applyBorder="1" applyAlignment="1">
      <alignment horizontal="center" vertical="center" wrapText="1"/>
    </xf>
    <xf numFmtId="4" fontId="14" fillId="0" borderId="37" xfId="0" applyNumberFormat="1" applyFont="1" applyBorder="1" applyAlignment="1">
      <alignment horizontal="center" vertical="center" wrapText="1"/>
    </xf>
    <xf numFmtId="0" fontId="14" fillId="0" borderId="0" xfId="0" applyFont="1" applyBorder="1" applyAlignment="1">
      <alignment horizontal="right" vertical="center"/>
    </xf>
    <xf numFmtId="0" fontId="16" fillId="0" borderId="0" xfId="0" applyFont="1" applyBorder="1" applyAlignment="1">
      <alignment horizontal="center" vertical="center"/>
    </xf>
    <xf numFmtId="0" fontId="17"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4" fontId="9" fillId="0" borderId="9" xfId="0" applyNumberFormat="1" applyFont="1" applyBorder="1" applyAlignment="1">
      <alignment horizontal="center" vertical="center" wrapText="1"/>
    </xf>
    <xf numFmtId="4" fontId="9" fillId="0" borderId="6"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30" xfId="0" applyNumberFormat="1" applyFont="1" applyBorder="1" applyAlignment="1">
      <alignment horizontal="center" vertical="center" wrapText="1"/>
    </xf>
    <xf numFmtId="4" fontId="9" fillId="3" borderId="6"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4" fontId="9" fillId="3" borderId="30" xfId="0" applyNumberFormat="1" applyFont="1" applyFill="1" applyBorder="1" applyAlignment="1">
      <alignment horizontal="center" vertical="center" wrapText="1"/>
    </xf>
    <xf numFmtId="4" fontId="14" fillId="3" borderId="7" xfId="0" applyNumberFormat="1" applyFont="1" applyFill="1" applyBorder="1" applyAlignment="1">
      <alignment horizontal="center" vertical="center" wrapText="1"/>
    </xf>
    <xf numFmtId="4" fontId="14" fillId="3" borderId="6" xfId="0" applyNumberFormat="1" applyFont="1" applyFill="1" applyBorder="1" applyAlignment="1">
      <alignment horizontal="center" vertical="center" wrapText="1"/>
    </xf>
    <xf numFmtId="4" fontId="14" fillId="3" borderId="9" xfId="0" applyNumberFormat="1" applyFont="1" applyFill="1" applyBorder="1" applyAlignment="1">
      <alignment horizontal="center" vertical="center" wrapText="1"/>
    </xf>
    <xf numFmtId="4" fontId="10" fillId="0" borderId="9" xfId="0" applyNumberFormat="1" applyFont="1" applyBorder="1" applyAlignment="1">
      <alignment horizontal="center" vertical="center" wrapText="1"/>
    </xf>
    <xf numFmtId="4" fontId="9" fillId="4" borderId="8" xfId="0" applyNumberFormat="1" applyFont="1" applyFill="1" applyBorder="1" applyAlignment="1">
      <alignment horizontal="center" vertical="top" wrapText="1"/>
    </xf>
    <xf numFmtId="4" fontId="9" fillId="4" borderId="11" xfId="0" applyNumberFormat="1" applyFont="1" applyFill="1" applyBorder="1" applyAlignment="1">
      <alignment horizontal="center" vertical="top" wrapText="1"/>
    </xf>
    <xf numFmtId="4" fontId="9" fillId="4" borderId="12" xfId="0" applyNumberFormat="1" applyFont="1" applyFill="1" applyBorder="1" applyAlignment="1">
      <alignment horizontal="center" vertical="top" wrapText="1"/>
    </xf>
    <xf numFmtId="4" fontId="14" fillId="0" borderId="31" xfId="0" applyNumberFormat="1" applyFont="1" applyBorder="1" applyAlignment="1">
      <alignment horizontal="center" vertical="center" wrapText="1"/>
    </xf>
    <xf numFmtId="4" fontId="14" fillId="0" borderId="3" xfId="0" applyNumberFormat="1" applyFont="1" applyBorder="1" applyAlignment="1">
      <alignment horizontal="center" vertical="center" wrapText="1"/>
    </xf>
    <xf numFmtId="4" fontId="6" fillId="4" borderId="9" xfId="0" applyNumberFormat="1" applyFont="1" applyFill="1" applyBorder="1" applyAlignment="1">
      <alignment horizontal="center" vertical="top" wrapText="1"/>
    </xf>
    <xf numFmtId="4" fontId="14" fillId="3" borderId="31" xfId="0" applyNumberFormat="1" applyFont="1" applyFill="1" applyBorder="1" applyAlignment="1">
      <alignment horizontal="center" vertical="center" wrapText="1"/>
    </xf>
    <xf numFmtId="4" fontId="14" fillId="3" borderId="3" xfId="0" applyNumberFormat="1" applyFont="1" applyFill="1" applyBorder="1" applyAlignment="1">
      <alignment horizontal="center" vertical="center" wrapText="1"/>
    </xf>
    <xf numFmtId="4" fontId="11" fillId="2" borderId="8" xfId="0" applyNumberFormat="1" applyFont="1" applyFill="1" applyBorder="1" applyAlignment="1">
      <alignment horizontal="center" vertical="top" wrapText="1"/>
    </xf>
    <xf numFmtId="4" fontId="11" fillId="2" borderId="12" xfId="0" applyNumberFormat="1" applyFont="1" applyFill="1" applyBorder="1" applyAlignment="1">
      <alignment horizontal="center" vertical="top" wrapText="1"/>
    </xf>
    <xf numFmtId="4" fontId="14" fillId="0" borderId="9" xfId="0" applyNumberFormat="1" applyFont="1" applyBorder="1" applyAlignment="1">
      <alignment horizontal="center" vertical="center" wrapText="1"/>
    </xf>
    <xf numFmtId="4" fontId="13" fillId="3" borderId="9" xfId="1" applyNumberFormat="1" applyFont="1" applyFill="1" applyBorder="1" applyAlignment="1" applyProtection="1">
      <alignment horizontal="center" vertical="center" wrapText="1"/>
    </xf>
    <xf numFmtId="4" fontId="13" fillId="0" borderId="9" xfId="1" applyNumberFormat="1" applyFont="1" applyBorder="1" applyAlignment="1" applyProtection="1">
      <alignment horizontal="center" vertical="center" wrapText="1"/>
    </xf>
    <xf numFmtId="4" fontId="1" fillId="0" borderId="0"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0" fontId="6" fillId="0" borderId="0" xfId="0" applyFont="1" applyBorder="1" applyAlignment="1">
      <alignment horizontal="center" vertical="center" wrapText="1"/>
    </xf>
    <xf numFmtId="4" fontId="14" fillId="0" borderId="0" xfId="0" applyNumberFormat="1" applyFont="1" applyBorder="1" applyAlignment="1">
      <alignment horizontal="center" vertical="center" wrapText="1"/>
    </xf>
    <xf numFmtId="0" fontId="26" fillId="0" borderId="0" xfId="0" applyNumberFormat="1" applyFont="1" applyBorder="1" applyAlignment="1">
      <alignment horizontal="justify" vertical="top"/>
    </xf>
    <xf numFmtId="0" fontId="4" fillId="0" borderId="0" xfId="0" applyNumberFormat="1" applyFont="1" applyBorder="1" applyAlignment="1">
      <alignment horizontal="justify" vertical="top"/>
    </xf>
    <xf numFmtId="0" fontId="26" fillId="0" borderId="0" xfId="0" applyNumberFormat="1" applyFont="1" applyBorder="1" applyAlignment="1">
      <alignment horizontal="justify" wrapText="1"/>
    </xf>
    <xf numFmtId="0" fontId="26" fillId="0" borderId="0" xfId="0" applyNumberFormat="1" applyFont="1" applyBorder="1" applyAlignment="1">
      <alignment horizontal="justify"/>
    </xf>
    <xf numFmtId="0" fontId="4" fillId="0" borderId="0" xfId="0" applyNumberFormat="1" applyFont="1" applyBorder="1" applyAlignment="1">
      <alignment horizontal="justify"/>
    </xf>
    <xf numFmtId="0" fontId="2" fillId="0" borderId="0" xfId="0" applyNumberFormat="1" applyFont="1" applyBorder="1" applyAlignment="1">
      <alignment horizontal="right"/>
    </xf>
    <xf numFmtId="49" fontId="23" fillId="0" borderId="1" xfId="0" applyNumberFormat="1" applyFont="1" applyBorder="1" applyAlignment="1">
      <alignment horizontal="center"/>
    </xf>
    <xf numFmtId="49" fontId="24" fillId="0" borderId="1" xfId="0" applyNumberFormat="1" applyFont="1" applyBorder="1" applyAlignment="1">
      <alignment horizontal="center"/>
    </xf>
    <xf numFmtId="0" fontId="2" fillId="0" borderId="0" xfId="0" applyNumberFormat="1" applyFont="1" applyBorder="1" applyAlignment="1">
      <alignment horizontal="left"/>
    </xf>
    <xf numFmtId="49" fontId="23" fillId="0" borderId="1" xfId="0" applyNumberFormat="1" applyFont="1" applyBorder="1" applyAlignment="1">
      <alignment horizontal="left"/>
    </xf>
    <xf numFmtId="49" fontId="24" fillId="0" borderId="1" xfId="0" applyNumberFormat="1" applyFont="1" applyBorder="1" applyAlignment="1">
      <alignment horizontal="left"/>
    </xf>
    <xf numFmtId="0" fontId="23" fillId="0" borderId="1" xfId="0" applyNumberFormat="1" applyFont="1" applyBorder="1" applyAlignment="1">
      <alignment horizontal="center"/>
    </xf>
    <xf numFmtId="0" fontId="24" fillId="0" borderId="1" xfId="0" applyNumberFormat="1" applyFont="1" applyBorder="1" applyAlignment="1">
      <alignment horizontal="center"/>
    </xf>
    <xf numFmtId="0" fontId="25" fillId="0" borderId="1" xfId="0" applyNumberFormat="1" applyFont="1" applyBorder="1" applyAlignment="1">
      <alignment horizontal="center"/>
    </xf>
    <xf numFmtId="0" fontId="5" fillId="0" borderId="2" xfId="0" applyNumberFormat="1" applyFont="1" applyBorder="1" applyAlignment="1">
      <alignment horizontal="center" vertical="top"/>
    </xf>
    <xf numFmtId="0" fontId="2" fillId="0" borderId="6" xfId="0" applyNumberFormat="1" applyFont="1" applyBorder="1" applyAlignment="1">
      <alignment horizontal="left" wrapText="1" indent="4"/>
    </xf>
    <xf numFmtId="0" fontId="2" fillId="0" borderId="1" xfId="0" applyNumberFormat="1" applyFont="1" applyBorder="1" applyAlignment="1">
      <alignment horizontal="left" indent="4"/>
    </xf>
    <xf numFmtId="4" fontId="20" fillId="0" borderId="3" xfId="0" applyNumberFormat="1" applyFont="1" applyBorder="1" applyAlignment="1">
      <alignment horizontal="center"/>
    </xf>
    <xf numFmtId="4" fontId="21" fillId="0" borderId="4" xfId="0" applyNumberFormat="1" applyFont="1" applyBorder="1" applyAlignment="1">
      <alignment horizontal="center"/>
    </xf>
    <xf numFmtId="4" fontId="21" fillId="0" borderId="5" xfId="0" applyNumberFormat="1" applyFont="1" applyBorder="1" applyAlignment="1">
      <alignment horizontal="center"/>
    </xf>
    <xf numFmtId="4" fontId="21" fillId="0" borderId="19" xfId="0" applyNumberFormat="1" applyFont="1" applyBorder="1" applyAlignment="1">
      <alignment horizontal="center"/>
    </xf>
    <xf numFmtId="49" fontId="2" fillId="0" borderId="7" xfId="0" applyNumberFormat="1" applyFont="1" applyBorder="1" applyAlignment="1">
      <alignment horizontal="center"/>
    </xf>
    <xf numFmtId="49" fontId="2" fillId="0" borderId="2" xfId="0" applyNumberFormat="1" applyFont="1" applyBorder="1" applyAlignment="1">
      <alignment horizontal="center"/>
    </xf>
    <xf numFmtId="49" fontId="2" fillId="0" borderId="13"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9" xfId="0" applyNumberFormat="1" applyFont="1" applyBorder="1" applyAlignment="1">
      <alignment horizontal="center"/>
    </xf>
    <xf numFmtId="0" fontId="2" fillId="0" borderId="7"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1" xfId="0" applyNumberFormat="1" applyFont="1" applyBorder="1" applyAlignment="1">
      <alignment horizontal="left" indent="4"/>
    </xf>
    <xf numFmtId="49" fontId="2" fillId="0" borderId="20"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49" fontId="2" fillId="0" borderId="48" xfId="0" applyNumberFormat="1" applyFont="1" applyBorder="1" applyAlignment="1">
      <alignment horizontal="center"/>
    </xf>
    <xf numFmtId="49" fontId="2" fillId="0" borderId="49" xfId="0" applyNumberFormat="1" applyFont="1" applyBorder="1" applyAlignment="1">
      <alignment horizontal="center"/>
    </xf>
    <xf numFmtId="4" fontId="20" fillId="0" borderId="7" xfId="0" applyNumberFormat="1" applyFont="1" applyBorder="1" applyAlignment="1">
      <alignment horizontal="center"/>
    </xf>
    <xf numFmtId="4" fontId="21" fillId="0" borderId="2" xfId="0" applyNumberFormat="1" applyFont="1" applyBorder="1" applyAlignment="1">
      <alignment horizontal="center"/>
    </xf>
    <xf numFmtId="4" fontId="21" fillId="0" borderId="13" xfId="0" applyNumberFormat="1" applyFont="1" applyBorder="1" applyAlignment="1">
      <alignment horizontal="center"/>
    </xf>
    <xf numFmtId="4" fontId="21" fillId="0" borderId="49" xfId="0" applyNumberFormat="1" applyFont="1" applyBorder="1" applyAlignment="1">
      <alignment horizontal="center"/>
    </xf>
    <xf numFmtId="4" fontId="21" fillId="0" borderId="25" xfId="0" applyNumberFormat="1" applyFont="1" applyBorder="1" applyAlignment="1">
      <alignment horizontal="center"/>
    </xf>
    <xf numFmtId="4" fontId="21" fillId="0" borderId="48" xfId="0" applyNumberFormat="1" applyFont="1" applyBorder="1" applyAlignment="1">
      <alignment horizontal="center"/>
    </xf>
    <xf numFmtId="4" fontId="21" fillId="0" borderId="21" xfId="0" applyNumberFormat="1" applyFont="1" applyBorder="1" applyAlignment="1">
      <alignment horizontal="center"/>
    </xf>
    <xf numFmtId="4" fontId="21" fillId="0" borderId="26" xfId="0" applyNumberFormat="1"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2" fillId="0" borderId="3" xfId="0" applyNumberFormat="1" applyFont="1" applyBorder="1" applyAlignment="1">
      <alignment horizontal="left" wrapText="1"/>
    </xf>
    <xf numFmtId="0" fontId="2" fillId="0" borderId="4" xfId="0" applyNumberFormat="1" applyFont="1" applyBorder="1" applyAlignment="1">
      <alignment horizontal="left"/>
    </xf>
    <xf numFmtId="49" fontId="2" fillId="0" borderId="18" xfId="0" applyNumberFormat="1" applyFont="1" applyBorder="1" applyAlignment="1">
      <alignment horizontal="center"/>
    </xf>
    <xf numFmtId="4" fontId="20" fillId="0" borderId="10" xfId="0" applyNumberFormat="1" applyFont="1" applyBorder="1" applyAlignment="1">
      <alignment horizontal="center"/>
    </xf>
    <xf numFmtId="4" fontId="21" fillId="0" borderId="0" xfId="0" applyNumberFormat="1" applyFont="1" applyBorder="1" applyAlignment="1">
      <alignment horizontal="center"/>
    </xf>
    <xf numFmtId="4" fontId="21" fillId="0" borderId="14" xfId="0" applyNumberFormat="1" applyFont="1" applyBorder="1" applyAlignment="1">
      <alignment horizontal="center"/>
    </xf>
    <xf numFmtId="4" fontId="21" fillId="0" borderId="23" xfId="0" applyNumberFormat="1" applyFont="1" applyBorder="1" applyAlignment="1">
      <alignment horizontal="center"/>
    </xf>
    <xf numFmtId="0" fontId="20" fillId="0" borderId="6" xfId="0" applyNumberFormat="1" applyFont="1" applyBorder="1" applyAlignment="1">
      <alignment horizontal="left" wrapText="1" indent="4"/>
    </xf>
    <xf numFmtId="0" fontId="0" fillId="0" borderId="1" xfId="0" applyBorder="1"/>
    <xf numFmtId="0" fontId="0" fillId="0" borderId="30" xfId="0" applyBorder="1"/>
    <xf numFmtId="49" fontId="2" fillId="0" borderId="47" xfId="0" applyNumberFormat="1" applyFont="1" applyBorder="1" applyAlignment="1">
      <alignment horizontal="center"/>
    </xf>
    <xf numFmtId="49" fontId="20" fillId="0" borderId="6" xfId="0" applyNumberFormat="1" applyFont="1" applyBorder="1" applyAlignment="1">
      <alignment horizontal="center"/>
    </xf>
    <xf numFmtId="49" fontId="21" fillId="0" borderId="1" xfId="0" applyNumberFormat="1" applyFont="1" applyBorder="1" applyAlignment="1">
      <alignment horizontal="center"/>
    </xf>
    <xf numFmtId="49" fontId="21" fillId="0" borderId="39" xfId="0" applyNumberFormat="1" applyFont="1" applyBorder="1" applyAlignment="1">
      <alignment horizontal="center"/>
    </xf>
    <xf numFmtId="4" fontId="20" fillId="0" borderId="6" xfId="0" applyNumberFormat="1" applyFont="1" applyBorder="1" applyAlignment="1">
      <alignment horizontal="center"/>
    </xf>
    <xf numFmtId="4" fontId="21" fillId="0" borderId="1" xfId="0" applyNumberFormat="1" applyFont="1" applyBorder="1" applyAlignment="1">
      <alignment horizontal="center"/>
    </xf>
    <xf numFmtId="4" fontId="21" fillId="0" borderId="39" xfId="0" applyNumberFormat="1" applyFont="1" applyBorder="1" applyAlignment="1">
      <alignment horizontal="center"/>
    </xf>
    <xf numFmtId="4" fontId="21" fillId="0" borderId="30" xfId="0" applyNumberFormat="1" applyFont="1" applyBorder="1" applyAlignment="1">
      <alignment horizontal="center"/>
    </xf>
    <xf numFmtId="0" fontId="20" fillId="0" borderId="10" xfId="0" applyNumberFormat="1" applyFont="1" applyBorder="1" applyAlignment="1">
      <alignment horizontal="center" wrapText="1"/>
    </xf>
    <xf numFmtId="0" fontId="21" fillId="0" borderId="0" xfId="0" applyNumberFormat="1" applyFont="1" applyBorder="1" applyAlignment="1">
      <alignment horizontal="center" wrapText="1"/>
    </xf>
    <xf numFmtId="0" fontId="21" fillId="0" borderId="23" xfId="0" applyNumberFormat="1" applyFont="1" applyBorder="1" applyAlignment="1">
      <alignment horizontal="center" wrapText="1"/>
    </xf>
    <xf numFmtId="49" fontId="2" fillId="0" borderId="22" xfId="0" applyNumberFormat="1" applyFont="1" applyBorder="1" applyAlignment="1">
      <alignment horizontal="center"/>
    </xf>
    <xf numFmtId="49" fontId="2" fillId="0" borderId="0" xfId="0" applyNumberFormat="1" applyFont="1" applyBorder="1" applyAlignment="1">
      <alignment horizontal="center"/>
    </xf>
    <xf numFmtId="49" fontId="2" fillId="0" borderId="14" xfId="0" applyNumberFormat="1" applyFont="1" applyBorder="1" applyAlignment="1">
      <alignment horizontal="center"/>
    </xf>
    <xf numFmtId="49" fontId="20" fillId="0" borderId="10" xfId="0" applyNumberFormat="1" applyFont="1" applyBorder="1" applyAlignment="1">
      <alignment horizontal="center"/>
    </xf>
    <xf numFmtId="49" fontId="21" fillId="0" borderId="0" xfId="0" applyNumberFormat="1" applyFont="1" applyBorder="1" applyAlignment="1">
      <alignment horizontal="center"/>
    </xf>
    <xf numFmtId="49" fontId="21" fillId="0" borderId="14" xfId="0" applyNumberFormat="1" applyFont="1" applyBorder="1" applyAlignment="1">
      <alignment horizontal="center"/>
    </xf>
    <xf numFmtId="49" fontId="2" fillId="0" borderId="10" xfId="0" applyNumberFormat="1" applyFont="1" applyBorder="1" applyAlignment="1">
      <alignment horizontal="center"/>
    </xf>
    <xf numFmtId="0" fontId="2" fillId="0" borderId="3" xfId="0" applyNumberFormat="1" applyFont="1" applyBorder="1" applyAlignment="1">
      <alignment horizontal="left" wrapText="1" indent="3"/>
    </xf>
    <xf numFmtId="0" fontId="2" fillId="0" borderId="4" xfId="0" applyNumberFormat="1" applyFont="1" applyBorder="1" applyAlignment="1">
      <alignment horizontal="left" indent="3"/>
    </xf>
    <xf numFmtId="4" fontId="20" fillId="0" borderId="40" xfId="0" applyNumberFormat="1" applyFont="1" applyBorder="1" applyAlignment="1">
      <alignment horizontal="center"/>
    </xf>
    <xf numFmtId="4" fontId="21" fillId="0" borderId="41" xfId="0" applyNumberFormat="1" applyFont="1" applyBorder="1" applyAlignment="1">
      <alignment horizontal="center"/>
    </xf>
    <xf numFmtId="4" fontId="21" fillId="0" borderId="42" xfId="0" applyNumberFormat="1" applyFont="1" applyBorder="1" applyAlignment="1">
      <alignment horizontal="center"/>
    </xf>
    <xf numFmtId="4" fontId="21" fillId="0" borderId="46" xfId="0" applyNumberFormat="1" applyFont="1" applyBorder="1" applyAlignment="1">
      <alignment horizontal="center"/>
    </xf>
    <xf numFmtId="49" fontId="2" fillId="0" borderId="15" xfId="0" applyNumberFormat="1" applyFont="1" applyBorder="1" applyAlignment="1">
      <alignment horizontal="center"/>
    </xf>
    <xf numFmtId="49" fontId="2" fillId="0" borderId="16"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0" fillId="0" borderId="44" xfId="0" applyNumberFormat="1" applyFont="1" applyBorder="1" applyAlignment="1">
      <alignment horizontal="center"/>
    </xf>
    <xf numFmtId="4" fontId="21" fillId="0" borderId="16" xfId="0" applyNumberFormat="1" applyFont="1" applyBorder="1" applyAlignment="1">
      <alignment horizontal="center"/>
    </xf>
    <xf numFmtId="4" fontId="21" fillId="0" borderId="43" xfId="0" applyNumberFormat="1" applyFont="1" applyBorder="1" applyAlignment="1">
      <alignment horizontal="center"/>
    </xf>
    <xf numFmtId="4" fontId="21" fillId="0" borderId="17" xfId="0" applyNumberFormat="1" applyFont="1" applyBorder="1" applyAlignment="1">
      <alignment horizontal="center"/>
    </xf>
    <xf numFmtId="0" fontId="2" fillId="0" borderId="3" xfId="0" applyNumberFormat="1" applyFont="1" applyBorder="1" applyAlignment="1">
      <alignment horizontal="left" wrapText="1" indent="2"/>
    </xf>
    <xf numFmtId="0" fontId="2" fillId="0" borderId="4" xfId="0" applyNumberFormat="1" applyFont="1" applyBorder="1" applyAlignment="1">
      <alignment horizontal="left" indent="2"/>
    </xf>
    <xf numFmtId="49" fontId="2" fillId="0" borderId="45" xfId="0" applyNumberFormat="1" applyFont="1" applyBorder="1" applyAlignment="1">
      <alignment horizontal="center"/>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0" xfId="0" applyNumberFormat="1" applyFont="1" applyBorder="1" applyAlignment="1">
      <alignment horizontal="center"/>
    </xf>
    <xf numFmtId="0" fontId="2" fillId="0" borderId="3" xfId="0" applyNumberFormat="1" applyFont="1" applyBorder="1" applyAlignment="1">
      <alignment horizontal="left" wrapText="1" indent="1"/>
    </xf>
    <xf numFmtId="0" fontId="2" fillId="0" borderId="4" xfId="0" applyNumberFormat="1" applyFont="1" applyBorder="1" applyAlignment="1">
      <alignment horizontal="left" indent="1"/>
    </xf>
    <xf numFmtId="49" fontId="2" fillId="0" borderId="3"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49" fontId="2" fillId="0" borderId="7"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13" xfId="0" applyNumberFormat="1" applyFont="1" applyBorder="1" applyAlignment="1">
      <alignment horizontal="center" vertical="top"/>
    </xf>
    <xf numFmtId="49" fontId="2" fillId="0" borderId="40" xfId="0" applyNumberFormat="1" applyFont="1" applyBorder="1" applyAlignment="1">
      <alignment horizontal="center" vertical="top"/>
    </xf>
    <xf numFmtId="49" fontId="2" fillId="0" borderId="41" xfId="0" applyNumberFormat="1" applyFont="1" applyBorder="1" applyAlignment="1">
      <alignment horizontal="center" vertical="top"/>
    </xf>
    <xf numFmtId="49" fontId="2" fillId="0" borderId="42" xfId="0" applyNumberFormat="1" applyFont="1" applyBorder="1" applyAlignment="1">
      <alignment horizontal="center" vertical="top"/>
    </xf>
    <xf numFmtId="49" fontId="3" fillId="0" borderId="3" xfId="0" applyNumberFormat="1" applyFont="1" applyBorder="1" applyAlignment="1">
      <alignment horizontal="center"/>
    </xf>
    <xf numFmtId="49" fontId="3" fillId="0" borderId="4" xfId="0" applyNumberFormat="1" applyFont="1" applyBorder="1" applyAlignment="1">
      <alignment horizontal="center"/>
    </xf>
    <xf numFmtId="49" fontId="3" fillId="0" borderId="5" xfId="0" applyNumberFormat="1" applyFont="1" applyBorder="1" applyAlignment="1">
      <alignment horizontal="center"/>
    </xf>
    <xf numFmtId="0" fontId="3" fillId="0" borderId="3" xfId="0" applyNumberFormat="1" applyFont="1" applyBorder="1" applyAlignment="1">
      <alignment horizontal="left"/>
    </xf>
    <xf numFmtId="0" fontId="3" fillId="0" borderId="4" xfId="0" applyNumberFormat="1" applyFont="1" applyBorder="1" applyAlignment="1">
      <alignment horizontal="left"/>
    </xf>
    <xf numFmtId="49" fontId="3" fillId="0" borderId="15" xfId="0" applyNumberFormat="1" applyFont="1" applyBorder="1" applyAlignment="1">
      <alignment horizontal="center"/>
    </xf>
    <xf numFmtId="49" fontId="3" fillId="0" borderId="16" xfId="0" applyNumberFormat="1" applyFont="1" applyBorder="1" applyAlignment="1">
      <alignment horizontal="center"/>
    </xf>
    <xf numFmtId="49" fontId="3" fillId="0" borderId="43" xfId="0" applyNumberFormat="1" applyFont="1" applyBorder="1" applyAlignment="1">
      <alignment horizontal="center"/>
    </xf>
    <xf numFmtId="4" fontId="22" fillId="0" borderId="44" xfId="0" applyNumberFormat="1" applyFont="1" applyBorder="1" applyAlignment="1">
      <alignment horizontal="center"/>
    </xf>
    <xf numFmtId="49" fontId="20" fillId="0" borderId="4" xfId="0" applyNumberFormat="1" applyFont="1" applyBorder="1" applyAlignment="1">
      <alignment horizontal="left"/>
    </xf>
    <xf numFmtId="49" fontId="21" fillId="0" borderId="4" xfId="0" applyNumberFormat="1" applyFont="1" applyBorder="1" applyAlignment="1">
      <alignment horizontal="left"/>
    </xf>
    <xf numFmtId="0" fontId="2" fillId="0" borderId="2" xfId="0" applyNumberFormat="1" applyFont="1" applyBorder="1" applyAlignment="1">
      <alignment horizontal="left"/>
    </xf>
    <xf numFmtId="0" fontId="2" fillId="0" borderId="13" xfId="0" applyNumberFormat="1" applyFont="1" applyBorder="1" applyAlignment="1">
      <alignment horizontal="left"/>
    </xf>
    <xf numFmtId="0" fontId="2" fillId="0" borderId="7" xfId="0" applyNumberFormat="1" applyFont="1" applyBorder="1" applyAlignment="1">
      <alignment horizontal="right"/>
    </xf>
    <xf numFmtId="0" fontId="2" fillId="0" borderId="2" xfId="0" applyNumberFormat="1" applyFont="1" applyBorder="1" applyAlignment="1">
      <alignment horizontal="right"/>
    </xf>
    <xf numFmtId="0" fontId="2" fillId="0" borderId="7"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39" xfId="0" applyNumberFormat="1" applyFont="1" applyBorder="1" applyAlignment="1">
      <alignment horizontal="center" vertical="center" wrapText="1"/>
    </xf>
    <xf numFmtId="0" fontId="3" fillId="0" borderId="0" xfId="0" applyNumberFormat="1" applyFont="1" applyBorder="1" applyAlignment="1">
      <alignment horizontal="center"/>
    </xf>
    <xf numFmtId="0" fontId="2" fillId="0" borderId="1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2"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39" xfId="0" applyNumberFormat="1"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3E29B49578B23B48F4D966575FB8BF7D65EEBA3BC42BF1C2AC14A7231EFBF437C6F4D6BC95Bu9jFN" TargetMode="External"/><Relationship Id="rId2" Type="http://schemas.openxmlformats.org/officeDocument/2006/relationships/hyperlink" Target="consultantplus://offline/ref=83E29B49578B23B48F4D966575FB8BF7D65EEBA3BC42BF1C2AC14A7231EFBF437C6F4D6BC95Bu9jFN" TargetMode="External"/><Relationship Id="rId1" Type="http://schemas.openxmlformats.org/officeDocument/2006/relationships/hyperlink" Target="consultantplus://offline/ref=83E29B49578B23B48F4D966575FB8BF7D65EEBA3BC42BF1C2AC14A7231EFBF437C6F4D6BC95Bu9jFN"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3E29B49578B23B48F4D966575FB8BF7D65EEBA3BC42BF1C2AC14A7231EFBF437C6F4D6BC95Bu9jF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82" zoomScaleNormal="82" workbookViewId="0">
      <selection activeCell="H69" sqref="H69"/>
    </sheetView>
  </sheetViews>
  <sheetFormatPr defaultColWidth="8.7109375" defaultRowHeight="12.75" x14ac:dyDescent="0.2"/>
  <cols>
    <col min="1" max="1" width="35.7109375" style="4" customWidth="1"/>
    <col min="2" max="2" width="7.5703125" style="4" customWidth="1"/>
    <col min="3" max="4" width="7.42578125" style="4" customWidth="1"/>
    <col min="5" max="5" width="13" style="3" customWidth="1"/>
    <col min="6" max="6" width="12.85546875" style="3" customWidth="1"/>
    <col min="7" max="7" width="12.28515625" style="3" customWidth="1"/>
    <col min="8" max="8" width="12.5703125" style="3" customWidth="1"/>
    <col min="9" max="9" width="15" style="3" customWidth="1"/>
    <col min="10" max="10" width="12.28515625" style="3" customWidth="1"/>
    <col min="11" max="11" width="11" style="3" customWidth="1"/>
    <col min="12" max="12" width="13.5703125" style="3" customWidth="1"/>
    <col min="13" max="13" width="13.85546875" style="3" customWidth="1"/>
    <col min="14" max="14" width="11.85546875" style="3" customWidth="1"/>
    <col min="15" max="15" width="12" style="3" customWidth="1"/>
    <col min="16" max="16" width="12.5703125" style="3" customWidth="1"/>
    <col min="17" max="17" width="10.7109375" style="3" customWidth="1"/>
    <col min="18" max="20" width="8.7109375" style="3" customWidth="1"/>
    <col min="21" max="256" width="8.7109375" style="4"/>
    <col min="257" max="257" width="35.7109375" style="4" customWidth="1"/>
    <col min="258" max="258" width="7.5703125" style="4" customWidth="1"/>
    <col min="259" max="260" width="7.42578125" style="4" customWidth="1"/>
    <col min="261" max="261" width="13" style="4" customWidth="1"/>
    <col min="262" max="263" width="12.28515625" style="4" customWidth="1"/>
    <col min="264" max="264" width="10.85546875" style="4" customWidth="1"/>
    <col min="265" max="266" width="11.28515625" style="4" customWidth="1"/>
    <col min="267" max="268" width="11" style="4" customWidth="1"/>
    <col min="269" max="269" width="12.42578125" style="4" customWidth="1"/>
    <col min="270" max="270" width="11.85546875" style="4" customWidth="1"/>
    <col min="271" max="271" width="11" style="4" customWidth="1"/>
    <col min="272" max="272" width="10.85546875" style="4" customWidth="1"/>
    <col min="273" max="273" width="10.7109375" style="4" customWidth="1"/>
    <col min="274" max="276" width="8.7109375" style="4" customWidth="1"/>
    <col min="277" max="512" width="8.7109375" style="4"/>
    <col min="513" max="513" width="35.7109375" style="4" customWidth="1"/>
    <col min="514" max="514" width="7.5703125" style="4" customWidth="1"/>
    <col min="515" max="516" width="7.42578125" style="4" customWidth="1"/>
    <col min="517" max="517" width="13" style="4" customWidth="1"/>
    <col min="518" max="519" width="12.28515625" style="4" customWidth="1"/>
    <col min="520" max="520" width="10.85546875" style="4" customWidth="1"/>
    <col min="521" max="522" width="11.28515625" style="4" customWidth="1"/>
    <col min="523" max="524" width="11" style="4" customWidth="1"/>
    <col min="525" max="525" width="12.42578125" style="4" customWidth="1"/>
    <col min="526" max="526" width="11.85546875" style="4" customWidth="1"/>
    <col min="527" max="527" width="11" style="4" customWidth="1"/>
    <col min="528" max="528" width="10.85546875" style="4" customWidth="1"/>
    <col min="529" max="529" width="10.7109375" style="4" customWidth="1"/>
    <col min="530" max="532" width="8.7109375" style="4" customWidth="1"/>
    <col min="533" max="768" width="8.7109375" style="4"/>
    <col min="769" max="769" width="35.7109375" style="4" customWidth="1"/>
    <col min="770" max="770" width="7.5703125" style="4" customWidth="1"/>
    <col min="771" max="772" width="7.42578125" style="4" customWidth="1"/>
    <col min="773" max="773" width="13" style="4" customWidth="1"/>
    <col min="774" max="775" width="12.28515625" style="4" customWidth="1"/>
    <col min="776" max="776" width="10.85546875" style="4" customWidth="1"/>
    <col min="777" max="778" width="11.28515625" style="4" customWidth="1"/>
    <col min="779" max="780" width="11" style="4" customWidth="1"/>
    <col min="781" max="781" width="12.42578125" style="4" customWidth="1"/>
    <col min="782" max="782" width="11.85546875" style="4" customWidth="1"/>
    <col min="783" max="783" width="11" style="4" customWidth="1"/>
    <col min="784" max="784" width="10.85546875" style="4" customWidth="1"/>
    <col min="785" max="785" width="10.7109375" style="4" customWidth="1"/>
    <col min="786" max="788" width="8.7109375" style="4" customWidth="1"/>
    <col min="789" max="1024" width="8.7109375" style="4"/>
    <col min="1025" max="1025" width="35.7109375" style="4" customWidth="1"/>
    <col min="1026" max="1026" width="7.5703125" style="4" customWidth="1"/>
    <col min="1027" max="1028" width="7.42578125" style="4" customWidth="1"/>
    <col min="1029" max="1029" width="13" style="4" customWidth="1"/>
    <col min="1030" max="1031" width="12.28515625" style="4" customWidth="1"/>
    <col min="1032" max="1032" width="10.85546875" style="4" customWidth="1"/>
    <col min="1033" max="1034" width="11.28515625" style="4" customWidth="1"/>
    <col min="1035" max="1036" width="11" style="4" customWidth="1"/>
    <col min="1037" max="1037" width="12.42578125" style="4" customWidth="1"/>
    <col min="1038" max="1038" width="11.85546875" style="4" customWidth="1"/>
    <col min="1039" max="1039" width="11" style="4" customWidth="1"/>
    <col min="1040" max="1040" width="10.85546875" style="4" customWidth="1"/>
    <col min="1041" max="1041" width="10.7109375" style="4" customWidth="1"/>
    <col min="1042" max="1044" width="8.7109375" style="4" customWidth="1"/>
    <col min="1045" max="1280" width="8.7109375" style="4"/>
    <col min="1281" max="1281" width="35.7109375" style="4" customWidth="1"/>
    <col min="1282" max="1282" width="7.5703125" style="4" customWidth="1"/>
    <col min="1283" max="1284" width="7.42578125" style="4" customWidth="1"/>
    <col min="1285" max="1285" width="13" style="4" customWidth="1"/>
    <col min="1286" max="1287" width="12.28515625" style="4" customWidth="1"/>
    <col min="1288" max="1288" width="10.85546875" style="4" customWidth="1"/>
    <col min="1289" max="1290" width="11.28515625" style="4" customWidth="1"/>
    <col min="1291" max="1292" width="11" style="4" customWidth="1"/>
    <col min="1293" max="1293" width="12.42578125" style="4" customWidth="1"/>
    <col min="1294" max="1294" width="11.85546875" style="4" customWidth="1"/>
    <col min="1295" max="1295" width="11" style="4" customWidth="1"/>
    <col min="1296" max="1296" width="10.85546875" style="4" customWidth="1"/>
    <col min="1297" max="1297" width="10.7109375" style="4" customWidth="1"/>
    <col min="1298" max="1300" width="8.7109375" style="4" customWidth="1"/>
    <col min="1301" max="1536" width="8.7109375" style="4"/>
    <col min="1537" max="1537" width="35.7109375" style="4" customWidth="1"/>
    <col min="1538" max="1538" width="7.5703125" style="4" customWidth="1"/>
    <col min="1539" max="1540" width="7.42578125" style="4" customWidth="1"/>
    <col min="1541" max="1541" width="13" style="4" customWidth="1"/>
    <col min="1542" max="1543" width="12.28515625" style="4" customWidth="1"/>
    <col min="1544" max="1544" width="10.85546875" style="4" customWidth="1"/>
    <col min="1545" max="1546" width="11.28515625" style="4" customWidth="1"/>
    <col min="1547" max="1548" width="11" style="4" customWidth="1"/>
    <col min="1549" max="1549" width="12.42578125" style="4" customWidth="1"/>
    <col min="1550" max="1550" width="11.85546875" style="4" customWidth="1"/>
    <col min="1551" max="1551" width="11" style="4" customWidth="1"/>
    <col min="1552" max="1552" width="10.85546875" style="4" customWidth="1"/>
    <col min="1553" max="1553" width="10.7109375" style="4" customWidth="1"/>
    <col min="1554" max="1556" width="8.7109375" style="4" customWidth="1"/>
    <col min="1557" max="1792" width="8.7109375" style="4"/>
    <col min="1793" max="1793" width="35.7109375" style="4" customWidth="1"/>
    <col min="1794" max="1794" width="7.5703125" style="4" customWidth="1"/>
    <col min="1795" max="1796" width="7.42578125" style="4" customWidth="1"/>
    <col min="1797" max="1797" width="13" style="4" customWidth="1"/>
    <col min="1798" max="1799" width="12.28515625" style="4" customWidth="1"/>
    <col min="1800" max="1800" width="10.85546875" style="4" customWidth="1"/>
    <col min="1801" max="1802" width="11.28515625" style="4" customWidth="1"/>
    <col min="1803" max="1804" width="11" style="4" customWidth="1"/>
    <col min="1805" max="1805" width="12.42578125" style="4" customWidth="1"/>
    <col min="1806" max="1806" width="11.85546875" style="4" customWidth="1"/>
    <col min="1807" max="1807" width="11" style="4" customWidth="1"/>
    <col min="1808" max="1808" width="10.85546875" style="4" customWidth="1"/>
    <col min="1809" max="1809" width="10.7109375" style="4" customWidth="1"/>
    <col min="1810" max="1812" width="8.7109375" style="4" customWidth="1"/>
    <col min="1813" max="2048" width="8.7109375" style="4"/>
    <col min="2049" max="2049" width="35.7109375" style="4" customWidth="1"/>
    <col min="2050" max="2050" width="7.5703125" style="4" customWidth="1"/>
    <col min="2051" max="2052" width="7.42578125" style="4" customWidth="1"/>
    <col min="2053" max="2053" width="13" style="4" customWidth="1"/>
    <col min="2054" max="2055" width="12.28515625" style="4" customWidth="1"/>
    <col min="2056" max="2056" width="10.85546875" style="4" customWidth="1"/>
    <col min="2057" max="2058" width="11.28515625" style="4" customWidth="1"/>
    <col min="2059" max="2060" width="11" style="4" customWidth="1"/>
    <col min="2061" max="2061" width="12.42578125" style="4" customWidth="1"/>
    <col min="2062" max="2062" width="11.85546875" style="4" customWidth="1"/>
    <col min="2063" max="2063" width="11" style="4" customWidth="1"/>
    <col min="2064" max="2064" width="10.85546875" style="4" customWidth="1"/>
    <col min="2065" max="2065" width="10.7109375" style="4" customWidth="1"/>
    <col min="2066" max="2068" width="8.7109375" style="4" customWidth="1"/>
    <col min="2069" max="2304" width="8.7109375" style="4"/>
    <col min="2305" max="2305" width="35.7109375" style="4" customWidth="1"/>
    <col min="2306" max="2306" width="7.5703125" style="4" customWidth="1"/>
    <col min="2307" max="2308" width="7.42578125" style="4" customWidth="1"/>
    <col min="2309" max="2309" width="13" style="4" customWidth="1"/>
    <col min="2310" max="2311" width="12.28515625" style="4" customWidth="1"/>
    <col min="2312" max="2312" width="10.85546875" style="4" customWidth="1"/>
    <col min="2313" max="2314" width="11.28515625" style="4" customWidth="1"/>
    <col min="2315" max="2316" width="11" style="4" customWidth="1"/>
    <col min="2317" max="2317" width="12.42578125" style="4" customWidth="1"/>
    <col min="2318" max="2318" width="11.85546875" style="4" customWidth="1"/>
    <col min="2319" max="2319" width="11" style="4" customWidth="1"/>
    <col min="2320" max="2320" width="10.85546875" style="4" customWidth="1"/>
    <col min="2321" max="2321" width="10.7109375" style="4" customWidth="1"/>
    <col min="2322" max="2324" width="8.7109375" style="4" customWidth="1"/>
    <col min="2325" max="2560" width="8.7109375" style="4"/>
    <col min="2561" max="2561" width="35.7109375" style="4" customWidth="1"/>
    <col min="2562" max="2562" width="7.5703125" style="4" customWidth="1"/>
    <col min="2563" max="2564" width="7.42578125" style="4" customWidth="1"/>
    <col min="2565" max="2565" width="13" style="4" customWidth="1"/>
    <col min="2566" max="2567" width="12.28515625" style="4" customWidth="1"/>
    <col min="2568" max="2568" width="10.85546875" style="4" customWidth="1"/>
    <col min="2569" max="2570" width="11.28515625" style="4" customWidth="1"/>
    <col min="2571" max="2572" width="11" style="4" customWidth="1"/>
    <col min="2573" max="2573" width="12.42578125" style="4" customWidth="1"/>
    <col min="2574" max="2574" width="11.85546875" style="4" customWidth="1"/>
    <col min="2575" max="2575" width="11" style="4" customWidth="1"/>
    <col min="2576" max="2576" width="10.85546875" style="4" customWidth="1"/>
    <col min="2577" max="2577" width="10.7109375" style="4" customWidth="1"/>
    <col min="2578" max="2580" width="8.7109375" style="4" customWidth="1"/>
    <col min="2581" max="2816" width="8.7109375" style="4"/>
    <col min="2817" max="2817" width="35.7109375" style="4" customWidth="1"/>
    <col min="2818" max="2818" width="7.5703125" style="4" customWidth="1"/>
    <col min="2819" max="2820" width="7.42578125" style="4" customWidth="1"/>
    <col min="2821" max="2821" width="13" style="4" customWidth="1"/>
    <col min="2822" max="2823" width="12.28515625" style="4" customWidth="1"/>
    <col min="2824" max="2824" width="10.85546875" style="4" customWidth="1"/>
    <col min="2825" max="2826" width="11.28515625" style="4" customWidth="1"/>
    <col min="2827" max="2828" width="11" style="4" customWidth="1"/>
    <col min="2829" max="2829" width="12.42578125" style="4" customWidth="1"/>
    <col min="2830" max="2830" width="11.85546875" style="4" customWidth="1"/>
    <col min="2831" max="2831" width="11" style="4" customWidth="1"/>
    <col min="2832" max="2832" width="10.85546875" style="4" customWidth="1"/>
    <col min="2833" max="2833" width="10.7109375" style="4" customWidth="1"/>
    <col min="2834" max="2836" width="8.7109375" style="4" customWidth="1"/>
    <col min="2837" max="3072" width="8.7109375" style="4"/>
    <col min="3073" max="3073" width="35.7109375" style="4" customWidth="1"/>
    <col min="3074" max="3074" width="7.5703125" style="4" customWidth="1"/>
    <col min="3075" max="3076" width="7.42578125" style="4" customWidth="1"/>
    <col min="3077" max="3077" width="13" style="4" customWidth="1"/>
    <col min="3078" max="3079" width="12.28515625" style="4" customWidth="1"/>
    <col min="3080" max="3080" width="10.85546875" style="4" customWidth="1"/>
    <col min="3081" max="3082" width="11.28515625" style="4" customWidth="1"/>
    <col min="3083" max="3084" width="11" style="4" customWidth="1"/>
    <col min="3085" max="3085" width="12.42578125" style="4" customWidth="1"/>
    <col min="3086" max="3086" width="11.85546875" style="4" customWidth="1"/>
    <col min="3087" max="3087" width="11" style="4" customWidth="1"/>
    <col min="3088" max="3088" width="10.85546875" style="4" customWidth="1"/>
    <col min="3089" max="3089" width="10.7109375" style="4" customWidth="1"/>
    <col min="3090" max="3092" width="8.7109375" style="4" customWidth="1"/>
    <col min="3093" max="3328" width="8.7109375" style="4"/>
    <col min="3329" max="3329" width="35.7109375" style="4" customWidth="1"/>
    <col min="3330" max="3330" width="7.5703125" style="4" customWidth="1"/>
    <col min="3331" max="3332" width="7.42578125" style="4" customWidth="1"/>
    <col min="3333" max="3333" width="13" style="4" customWidth="1"/>
    <col min="3334" max="3335" width="12.28515625" style="4" customWidth="1"/>
    <col min="3336" max="3336" width="10.85546875" style="4" customWidth="1"/>
    <col min="3337" max="3338" width="11.28515625" style="4" customWidth="1"/>
    <col min="3339" max="3340" width="11" style="4" customWidth="1"/>
    <col min="3341" max="3341" width="12.42578125" style="4" customWidth="1"/>
    <col min="3342" max="3342" width="11.85546875" style="4" customWidth="1"/>
    <col min="3343" max="3343" width="11" style="4" customWidth="1"/>
    <col min="3344" max="3344" width="10.85546875" style="4" customWidth="1"/>
    <col min="3345" max="3345" width="10.7109375" style="4" customWidth="1"/>
    <col min="3346" max="3348" width="8.7109375" style="4" customWidth="1"/>
    <col min="3349" max="3584" width="8.7109375" style="4"/>
    <col min="3585" max="3585" width="35.7109375" style="4" customWidth="1"/>
    <col min="3586" max="3586" width="7.5703125" style="4" customWidth="1"/>
    <col min="3587" max="3588" width="7.42578125" style="4" customWidth="1"/>
    <col min="3589" max="3589" width="13" style="4" customWidth="1"/>
    <col min="3590" max="3591" width="12.28515625" style="4" customWidth="1"/>
    <col min="3592" max="3592" width="10.85546875" style="4" customWidth="1"/>
    <col min="3593" max="3594" width="11.28515625" style="4" customWidth="1"/>
    <col min="3595" max="3596" width="11" style="4" customWidth="1"/>
    <col min="3597" max="3597" width="12.42578125" style="4" customWidth="1"/>
    <col min="3598" max="3598" width="11.85546875" style="4" customWidth="1"/>
    <col min="3599" max="3599" width="11" style="4" customWidth="1"/>
    <col min="3600" max="3600" width="10.85546875" style="4" customWidth="1"/>
    <col min="3601" max="3601" width="10.7109375" style="4" customWidth="1"/>
    <col min="3602" max="3604" width="8.7109375" style="4" customWidth="1"/>
    <col min="3605" max="3840" width="8.7109375" style="4"/>
    <col min="3841" max="3841" width="35.7109375" style="4" customWidth="1"/>
    <col min="3842" max="3842" width="7.5703125" style="4" customWidth="1"/>
    <col min="3843" max="3844" width="7.42578125" style="4" customWidth="1"/>
    <col min="3845" max="3845" width="13" style="4" customWidth="1"/>
    <col min="3846" max="3847" width="12.28515625" style="4" customWidth="1"/>
    <col min="3848" max="3848" width="10.85546875" style="4" customWidth="1"/>
    <col min="3849" max="3850" width="11.28515625" style="4" customWidth="1"/>
    <col min="3851" max="3852" width="11" style="4" customWidth="1"/>
    <col min="3853" max="3853" width="12.42578125" style="4" customWidth="1"/>
    <col min="3854" max="3854" width="11.85546875" style="4" customWidth="1"/>
    <col min="3855" max="3855" width="11" style="4" customWidth="1"/>
    <col min="3856" max="3856" width="10.85546875" style="4" customWidth="1"/>
    <col min="3857" max="3857" width="10.7109375" style="4" customWidth="1"/>
    <col min="3858" max="3860" width="8.7109375" style="4" customWidth="1"/>
    <col min="3861" max="4096" width="8.7109375" style="4"/>
    <col min="4097" max="4097" width="35.7109375" style="4" customWidth="1"/>
    <col min="4098" max="4098" width="7.5703125" style="4" customWidth="1"/>
    <col min="4099" max="4100" width="7.42578125" style="4" customWidth="1"/>
    <col min="4101" max="4101" width="13" style="4" customWidth="1"/>
    <col min="4102" max="4103" width="12.28515625" style="4" customWidth="1"/>
    <col min="4104" max="4104" width="10.85546875" style="4" customWidth="1"/>
    <col min="4105" max="4106" width="11.28515625" style="4" customWidth="1"/>
    <col min="4107" max="4108" width="11" style="4" customWidth="1"/>
    <col min="4109" max="4109" width="12.42578125" style="4" customWidth="1"/>
    <col min="4110" max="4110" width="11.85546875" style="4" customWidth="1"/>
    <col min="4111" max="4111" width="11" style="4" customWidth="1"/>
    <col min="4112" max="4112" width="10.85546875" style="4" customWidth="1"/>
    <col min="4113" max="4113" width="10.7109375" style="4" customWidth="1"/>
    <col min="4114" max="4116" width="8.7109375" style="4" customWidth="1"/>
    <col min="4117" max="4352" width="8.7109375" style="4"/>
    <col min="4353" max="4353" width="35.7109375" style="4" customWidth="1"/>
    <col min="4354" max="4354" width="7.5703125" style="4" customWidth="1"/>
    <col min="4355" max="4356" width="7.42578125" style="4" customWidth="1"/>
    <col min="4357" max="4357" width="13" style="4" customWidth="1"/>
    <col min="4358" max="4359" width="12.28515625" style="4" customWidth="1"/>
    <col min="4360" max="4360" width="10.85546875" style="4" customWidth="1"/>
    <col min="4361" max="4362" width="11.28515625" style="4" customWidth="1"/>
    <col min="4363" max="4364" width="11" style="4" customWidth="1"/>
    <col min="4365" max="4365" width="12.42578125" style="4" customWidth="1"/>
    <col min="4366" max="4366" width="11.85546875" style="4" customWidth="1"/>
    <col min="4367" max="4367" width="11" style="4" customWidth="1"/>
    <col min="4368" max="4368" width="10.85546875" style="4" customWidth="1"/>
    <col min="4369" max="4369" width="10.7109375" style="4" customWidth="1"/>
    <col min="4370" max="4372" width="8.7109375" style="4" customWidth="1"/>
    <col min="4373" max="4608" width="8.7109375" style="4"/>
    <col min="4609" max="4609" width="35.7109375" style="4" customWidth="1"/>
    <col min="4610" max="4610" width="7.5703125" style="4" customWidth="1"/>
    <col min="4611" max="4612" width="7.42578125" style="4" customWidth="1"/>
    <col min="4613" max="4613" width="13" style="4" customWidth="1"/>
    <col min="4614" max="4615" width="12.28515625" style="4" customWidth="1"/>
    <col min="4616" max="4616" width="10.85546875" style="4" customWidth="1"/>
    <col min="4617" max="4618" width="11.28515625" style="4" customWidth="1"/>
    <col min="4619" max="4620" width="11" style="4" customWidth="1"/>
    <col min="4621" max="4621" width="12.42578125" style="4" customWidth="1"/>
    <col min="4622" max="4622" width="11.85546875" style="4" customWidth="1"/>
    <col min="4623" max="4623" width="11" style="4" customWidth="1"/>
    <col min="4624" max="4624" width="10.85546875" style="4" customWidth="1"/>
    <col min="4625" max="4625" width="10.7109375" style="4" customWidth="1"/>
    <col min="4626" max="4628" width="8.7109375" style="4" customWidth="1"/>
    <col min="4629" max="4864" width="8.7109375" style="4"/>
    <col min="4865" max="4865" width="35.7109375" style="4" customWidth="1"/>
    <col min="4866" max="4866" width="7.5703125" style="4" customWidth="1"/>
    <col min="4867" max="4868" width="7.42578125" style="4" customWidth="1"/>
    <col min="4869" max="4869" width="13" style="4" customWidth="1"/>
    <col min="4870" max="4871" width="12.28515625" style="4" customWidth="1"/>
    <col min="4872" max="4872" width="10.85546875" style="4" customWidth="1"/>
    <col min="4873" max="4874" width="11.28515625" style="4" customWidth="1"/>
    <col min="4875" max="4876" width="11" style="4" customWidth="1"/>
    <col min="4877" max="4877" width="12.42578125" style="4" customWidth="1"/>
    <col min="4878" max="4878" width="11.85546875" style="4" customWidth="1"/>
    <col min="4879" max="4879" width="11" style="4" customWidth="1"/>
    <col min="4880" max="4880" width="10.85546875" style="4" customWidth="1"/>
    <col min="4881" max="4881" width="10.7109375" style="4" customWidth="1"/>
    <col min="4882" max="4884" width="8.7109375" style="4" customWidth="1"/>
    <col min="4885" max="5120" width="8.7109375" style="4"/>
    <col min="5121" max="5121" width="35.7109375" style="4" customWidth="1"/>
    <col min="5122" max="5122" width="7.5703125" style="4" customWidth="1"/>
    <col min="5123" max="5124" width="7.42578125" style="4" customWidth="1"/>
    <col min="5125" max="5125" width="13" style="4" customWidth="1"/>
    <col min="5126" max="5127" width="12.28515625" style="4" customWidth="1"/>
    <col min="5128" max="5128" width="10.85546875" style="4" customWidth="1"/>
    <col min="5129" max="5130" width="11.28515625" style="4" customWidth="1"/>
    <col min="5131" max="5132" width="11" style="4" customWidth="1"/>
    <col min="5133" max="5133" width="12.42578125" style="4" customWidth="1"/>
    <col min="5134" max="5134" width="11.85546875" style="4" customWidth="1"/>
    <col min="5135" max="5135" width="11" style="4" customWidth="1"/>
    <col min="5136" max="5136" width="10.85546875" style="4" customWidth="1"/>
    <col min="5137" max="5137" width="10.7109375" style="4" customWidth="1"/>
    <col min="5138" max="5140" width="8.7109375" style="4" customWidth="1"/>
    <col min="5141" max="5376" width="8.7109375" style="4"/>
    <col min="5377" max="5377" width="35.7109375" style="4" customWidth="1"/>
    <col min="5378" max="5378" width="7.5703125" style="4" customWidth="1"/>
    <col min="5379" max="5380" width="7.42578125" style="4" customWidth="1"/>
    <col min="5381" max="5381" width="13" style="4" customWidth="1"/>
    <col min="5382" max="5383" width="12.28515625" style="4" customWidth="1"/>
    <col min="5384" max="5384" width="10.85546875" style="4" customWidth="1"/>
    <col min="5385" max="5386" width="11.28515625" style="4" customWidth="1"/>
    <col min="5387" max="5388" width="11" style="4" customWidth="1"/>
    <col min="5389" max="5389" width="12.42578125" style="4" customWidth="1"/>
    <col min="5390" max="5390" width="11.85546875" style="4" customWidth="1"/>
    <col min="5391" max="5391" width="11" style="4" customWidth="1"/>
    <col min="5392" max="5392" width="10.85546875" style="4" customWidth="1"/>
    <col min="5393" max="5393" width="10.7109375" style="4" customWidth="1"/>
    <col min="5394" max="5396" width="8.7109375" style="4" customWidth="1"/>
    <col min="5397" max="5632" width="8.7109375" style="4"/>
    <col min="5633" max="5633" width="35.7109375" style="4" customWidth="1"/>
    <col min="5634" max="5634" width="7.5703125" style="4" customWidth="1"/>
    <col min="5635" max="5636" width="7.42578125" style="4" customWidth="1"/>
    <col min="5637" max="5637" width="13" style="4" customWidth="1"/>
    <col min="5638" max="5639" width="12.28515625" style="4" customWidth="1"/>
    <col min="5640" max="5640" width="10.85546875" style="4" customWidth="1"/>
    <col min="5641" max="5642" width="11.28515625" style="4" customWidth="1"/>
    <col min="5643" max="5644" width="11" style="4" customWidth="1"/>
    <col min="5645" max="5645" width="12.42578125" style="4" customWidth="1"/>
    <col min="5646" max="5646" width="11.85546875" style="4" customWidth="1"/>
    <col min="5647" max="5647" width="11" style="4" customWidth="1"/>
    <col min="5648" max="5648" width="10.85546875" style="4" customWidth="1"/>
    <col min="5649" max="5649" width="10.7109375" style="4" customWidth="1"/>
    <col min="5650" max="5652" width="8.7109375" style="4" customWidth="1"/>
    <col min="5653" max="5888" width="8.7109375" style="4"/>
    <col min="5889" max="5889" width="35.7109375" style="4" customWidth="1"/>
    <col min="5890" max="5890" width="7.5703125" style="4" customWidth="1"/>
    <col min="5891" max="5892" width="7.42578125" style="4" customWidth="1"/>
    <col min="5893" max="5893" width="13" style="4" customWidth="1"/>
    <col min="5894" max="5895" width="12.28515625" style="4" customWidth="1"/>
    <col min="5896" max="5896" width="10.85546875" style="4" customWidth="1"/>
    <col min="5897" max="5898" width="11.28515625" style="4" customWidth="1"/>
    <col min="5899" max="5900" width="11" style="4" customWidth="1"/>
    <col min="5901" max="5901" width="12.42578125" style="4" customWidth="1"/>
    <col min="5902" max="5902" width="11.85546875" style="4" customWidth="1"/>
    <col min="5903" max="5903" width="11" style="4" customWidth="1"/>
    <col min="5904" max="5904" width="10.85546875" style="4" customWidth="1"/>
    <col min="5905" max="5905" width="10.7109375" style="4" customWidth="1"/>
    <col min="5906" max="5908" width="8.7109375" style="4" customWidth="1"/>
    <col min="5909" max="6144" width="8.7109375" style="4"/>
    <col min="6145" max="6145" width="35.7109375" style="4" customWidth="1"/>
    <col min="6146" max="6146" width="7.5703125" style="4" customWidth="1"/>
    <col min="6147" max="6148" width="7.42578125" style="4" customWidth="1"/>
    <col min="6149" max="6149" width="13" style="4" customWidth="1"/>
    <col min="6150" max="6151" width="12.28515625" style="4" customWidth="1"/>
    <col min="6152" max="6152" width="10.85546875" style="4" customWidth="1"/>
    <col min="6153" max="6154" width="11.28515625" style="4" customWidth="1"/>
    <col min="6155" max="6156" width="11" style="4" customWidth="1"/>
    <col min="6157" max="6157" width="12.42578125" style="4" customWidth="1"/>
    <col min="6158" max="6158" width="11.85546875" style="4" customWidth="1"/>
    <col min="6159" max="6159" width="11" style="4" customWidth="1"/>
    <col min="6160" max="6160" width="10.85546875" style="4" customWidth="1"/>
    <col min="6161" max="6161" width="10.7109375" style="4" customWidth="1"/>
    <col min="6162" max="6164" width="8.7109375" style="4" customWidth="1"/>
    <col min="6165" max="6400" width="8.7109375" style="4"/>
    <col min="6401" max="6401" width="35.7109375" style="4" customWidth="1"/>
    <col min="6402" max="6402" width="7.5703125" style="4" customWidth="1"/>
    <col min="6403" max="6404" width="7.42578125" style="4" customWidth="1"/>
    <col min="6405" max="6405" width="13" style="4" customWidth="1"/>
    <col min="6406" max="6407" width="12.28515625" style="4" customWidth="1"/>
    <col min="6408" max="6408" width="10.85546875" style="4" customWidth="1"/>
    <col min="6409" max="6410" width="11.28515625" style="4" customWidth="1"/>
    <col min="6411" max="6412" width="11" style="4" customWidth="1"/>
    <col min="6413" max="6413" width="12.42578125" style="4" customWidth="1"/>
    <col min="6414" max="6414" width="11.85546875" style="4" customWidth="1"/>
    <col min="6415" max="6415" width="11" style="4" customWidth="1"/>
    <col min="6416" max="6416" width="10.85546875" style="4" customWidth="1"/>
    <col min="6417" max="6417" width="10.7109375" style="4" customWidth="1"/>
    <col min="6418" max="6420" width="8.7109375" style="4" customWidth="1"/>
    <col min="6421" max="6656" width="8.7109375" style="4"/>
    <col min="6657" max="6657" width="35.7109375" style="4" customWidth="1"/>
    <col min="6658" max="6658" width="7.5703125" style="4" customWidth="1"/>
    <col min="6659" max="6660" width="7.42578125" style="4" customWidth="1"/>
    <col min="6661" max="6661" width="13" style="4" customWidth="1"/>
    <col min="6662" max="6663" width="12.28515625" style="4" customWidth="1"/>
    <col min="6664" max="6664" width="10.85546875" style="4" customWidth="1"/>
    <col min="6665" max="6666" width="11.28515625" style="4" customWidth="1"/>
    <col min="6667" max="6668" width="11" style="4" customWidth="1"/>
    <col min="6669" max="6669" width="12.42578125" style="4" customWidth="1"/>
    <col min="6670" max="6670" width="11.85546875" style="4" customWidth="1"/>
    <col min="6671" max="6671" width="11" style="4" customWidth="1"/>
    <col min="6672" max="6672" width="10.85546875" style="4" customWidth="1"/>
    <col min="6673" max="6673" width="10.7109375" style="4" customWidth="1"/>
    <col min="6674" max="6676" width="8.7109375" style="4" customWidth="1"/>
    <col min="6677" max="6912" width="8.7109375" style="4"/>
    <col min="6913" max="6913" width="35.7109375" style="4" customWidth="1"/>
    <col min="6914" max="6914" width="7.5703125" style="4" customWidth="1"/>
    <col min="6915" max="6916" width="7.42578125" style="4" customWidth="1"/>
    <col min="6917" max="6917" width="13" style="4" customWidth="1"/>
    <col min="6918" max="6919" width="12.28515625" style="4" customWidth="1"/>
    <col min="6920" max="6920" width="10.85546875" style="4" customWidth="1"/>
    <col min="6921" max="6922" width="11.28515625" style="4" customWidth="1"/>
    <col min="6923" max="6924" width="11" style="4" customWidth="1"/>
    <col min="6925" max="6925" width="12.42578125" style="4" customWidth="1"/>
    <col min="6926" max="6926" width="11.85546875" style="4" customWidth="1"/>
    <col min="6927" max="6927" width="11" style="4" customWidth="1"/>
    <col min="6928" max="6928" width="10.85546875" style="4" customWidth="1"/>
    <col min="6929" max="6929" width="10.7109375" style="4" customWidth="1"/>
    <col min="6930" max="6932" width="8.7109375" style="4" customWidth="1"/>
    <col min="6933" max="7168" width="8.7109375" style="4"/>
    <col min="7169" max="7169" width="35.7109375" style="4" customWidth="1"/>
    <col min="7170" max="7170" width="7.5703125" style="4" customWidth="1"/>
    <col min="7171" max="7172" width="7.42578125" style="4" customWidth="1"/>
    <col min="7173" max="7173" width="13" style="4" customWidth="1"/>
    <col min="7174" max="7175" width="12.28515625" style="4" customWidth="1"/>
    <col min="7176" max="7176" width="10.85546875" style="4" customWidth="1"/>
    <col min="7177" max="7178" width="11.28515625" style="4" customWidth="1"/>
    <col min="7179" max="7180" width="11" style="4" customWidth="1"/>
    <col min="7181" max="7181" width="12.42578125" style="4" customWidth="1"/>
    <col min="7182" max="7182" width="11.85546875" style="4" customWidth="1"/>
    <col min="7183" max="7183" width="11" style="4" customWidth="1"/>
    <col min="7184" max="7184" width="10.85546875" style="4" customWidth="1"/>
    <col min="7185" max="7185" width="10.7109375" style="4" customWidth="1"/>
    <col min="7186" max="7188" width="8.7109375" style="4" customWidth="1"/>
    <col min="7189" max="7424" width="8.7109375" style="4"/>
    <col min="7425" max="7425" width="35.7109375" style="4" customWidth="1"/>
    <col min="7426" max="7426" width="7.5703125" style="4" customWidth="1"/>
    <col min="7427" max="7428" width="7.42578125" style="4" customWidth="1"/>
    <col min="7429" max="7429" width="13" style="4" customWidth="1"/>
    <col min="7430" max="7431" width="12.28515625" style="4" customWidth="1"/>
    <col min="7432" max="7432" width="10.85546875" style="4" customWidth="1"/>
    <col min="7433" max="7434" width="11.28515625" style="4" customWidth="1"/>
    <col min="7435" max="7436" width="11" style="4" customWidth="1"/>
    <col min="7437" max="7437" width="12.42578125" style="4" customWidth="1"/>
    <col min="7438" max="7438" width="11.85546875" style="4" customWidth="1"/>
    <col min="7439" max="7439" width="11" style="4" customWidth="1"/>
    <col min="7440" max="7440" width="10.85546875" style="4" customWidth="1"/>
    <col min="7441" max="7441" width="10.7109375" style="4" customWidth="1"/>
    <col min="7442" max="7444" width="8.7109375" style="4" customWidth="1"/>
    <col min="7445" max="7680" width="8.7109375" style="4"/>
    <col min="7681" max="7681" width="35.7109375" style="4" customWidth="1"/>
    <col min="7682" max="7682" width="7.5703125" style="4" customWidth="1"/>
    <col min="7683" max="7684" width="7.42578125" style="4" customWidth="1"/>
    <col min="7685" max="7685" width="13" style="4" customWidth="1"/>
    <col min="7686" max="7687" width="12.28515625" style="4" customWidth="1"/>
    <col min="7688" max="7688" width="10.85546875" style="4" customWidth="1"/>
    <col min="7689" max="7690" width="11.28515625" style="4" customWidth="1"/>
    <col min="7691" max="7692" width="11" style="4" customWidth="1"/>
    <col min="7693" max="7693" width="12.42578125" style="4" customWidth="1"/>
    <col min="7694" max="7694" width="11.85546875" style="4" customWidth="1"/>
    <col min="7695" max="7695" width="11" style="4" customWidth="1"/>
    <col min="7696" max="7696" width="10.85546875" style="4" customWidth="1"/>
    <col min="7697" max="7697" width="10.7109375" style="4" customWidth="1"/>
    <col min="7698" max="7700" width="8.7109375" style="4" customWidth="1"/>
    <col min="7701" max="7936" width="8.7109375" style="4"/>
    <col min="7937" max="7937" width="35.7109375" style="4" customWidth="1"/>
    <col min="7938" max="7938" width="7.5703125" style="4" customWidth="1"/>
    <col min="7939" max="7940" width="7.42578125" style="4" customWidth="1"/>
    <col min="7941" max="7941" width="13" style="4" customWidth="1"/>
    <col min="7942" max="7943" width="12.28515625" style="4" customWidth="1"/>
    <col min="7944" max="7944" width="10.85546875" style="4" customWidth="1"/>
    <col min="7945" max="7946" width="11.28515625" style="4" customWidth="1"/>
    <col min="7947" max="7948" width="11" style="4" customWidth="1"/>
    <col min="7949" max="7949" width="12.42578125" style="4" customWidth="1"/>
    <col min="7950" max="7950" width="11.85546875" style="4" customWidth="1"/>
    <col min="7951" max="7951" width="11" style="4" customWidth="1"/>
    <col min="7952" max="7952" width="10.85546875" style="4" customWidth="1"/>
    <col min="7953" max="7953" width="10.7109375" style="4" customWidth="1"/>
    <col min="7954" max="7956" width="8.7109375" style="4" customWidth="1"/>
    <col min="7957" max="8192" width="8.7109375" style="4"/>
    <col min="8193" max="8193" width="35.7109375" style="4" customWidth="1"/>
    <col min="8194" max="8194" width="7.5703125" style="4" customWidth="1"/>
    <col min="8195" max="8196" width="7.42578125" style="4" customWidth="1"/>
    <col min="8197" max="8197" width="13" style="4" customWidth="1"/>
    <col min="8198" max="8199" width="12.28515625" style="4" customWidth="1"/>
    <col min="8200" max="8200" width="10.85546875" style="4" customWidth="1"/>
    <col min="8201" max="8202" width="11.28515625" style="4" customWidth="1"/>
    <col min="8203" max="8204" width="11" style="4" customWidth="1"/>
    <col min="8205" max="8205" width="12.42578125" style="4" customWidth="1"/>
    <col min="8206" max="8206" width="11.85546875" style="4" customWidth="1"/>
    <col min="8207" max="8207" width="11" style="4" customWidth="1"/>
    <col min="8208" max="8208" width="10.85546875" style="4" customWidth="1"/>
    <col min="8209" max="8209" width="10.7109375" style="4" customWidth="1"/>
    <col min="8210" max="8212" width="8.7109375" style="4" customWidth="1"/>
    <col min="8213" max="8448" width="8.7109375" style="4"/>
    <col min="8449" max="8449" width="35.7109375" style="4" customWidth="1"/>
    <col min="8450" max="8450" width="7.5703125" style="4" customWidth="1"/>
    <col min="8451" max="8452" width="7.42578125" style="4" customWidth="1"/>
    <col min="8453" max="8453" width="13" style="4" customWidth="1"/>
    <col min="8454" max="8455" width="12.28515625" style="4" customWidth="1"/>
    <col min="8456" max="8456" width="10.85546875" style="4" customWidth="1"/>
    <col min="8457" max="8458" width="11.28515625" style="4" customWidth="1"/>
    <col min="8459" max="8460" width="11" style="4" customWidth="1"/>
    <col min="8461" max="8461" width="12.42578125" style="4" customWidth="1"/>
    <col min="8462" max="8462" width="11.85546875" style="4" customWidth="1"/>
    <col min="8463" max="8463" width="11" style="4" customWidth="1"/>
    <col min="8464" max="8464" width="10.85546875" style="4" customWidth="1"/>
    <col min="8465" max="8465" width="10.7109375" style="4" customWidth="1"/>
    <col min="8466" max="8468" width="8.7109375" style="4" customWidth="1"/>
    <col min="8469" max="8704" width="8.7109375" style="4"/>
    <col min="8705" max="8705" width="35.7109375" style="4" customWidth="1"/>
    <col min="8706" max="8706" width="7.5703125" style="4" customWidth="1"/>
    <col min="8707" max="8708" width="7.42578125" style="4" customWidth="1"/>
    <col min="8709" max="8709" width="13" style="4" customWidth="1"/>
    <col min="8710" max="8711" width="12.28515625" style="4" customWidth="1"/>
    <col min="8712" max="8712" width="10.85546875" style="4" customWidth="1"/>
    <col min="8713" max="8714" width="11.28515625" style="4" customWidth="1"/>
    <col min="8715" max="8716" width="11" style="4" customWidth="1"/>
    <col min="8717" max="8717" width="12.42578125" style="4" customWidth="1"/>
    <col min="8718" max="8718" width="11.85546875" style="4" customWidth="1"/>
    <col min="8719" max="8719" width="11" style="4" customWidth="1"/>
    <col min="8720" max="8720" width="10.85546875" style="4" customWidth="1"/>
    <col min="8721" max="8721" width="10.7109375" style="4" customWidth="1"/>
    <col min="8722" max="8724" width="8.7109375" style="4" customWidth="1"/>
    <col min="8725" max="8960" width="8.7109375" style="4"/>
    <col min="8961" max="8961" width="35.7109375" style="4" customWidth="1"/>
    <col min="8962" max="8962" width="7.5703125" style="4" customWidth="1"/>
    <col min="8963" max="8964" width="7.42578125" style="4" customWidth="1"/>
    <col min="8965" max="8965" width="13" style="4" customWidth="1"/>
    <col min="8966" max="8967" width="12.28515625" style="4" customWidth="1"/>
    <col min="8968" max="8968" width="10.85546875" style="4" customWidth="1"/>
    <col min="8969" max="8970" width="11.28515625" style="4" customWidth="1"/>
    <col min="8971" max="8972" width="11" style="4" customWidth="1"/>
    <col min="8973" max="8973" width="12.42578125" style="4" customWidth="1"/>
    <col min="8974" max="8974" width="11.85546875" style="4" customWidth="1"/>
    <col min="8975" max="8975" width="11" style="4" customWidth="1"/>
    <col min="8976" max="8976" width="10.85546875" style="4" customWidth="1"/>
    <col min="8977" max="8977" width="10.7109375" style="4" customWidth="1"/>
    <col min="8978" max="8980" width="8.7109375" style="4" customWidth="1"/>
    <col min="8981" max="9216" width="8.7109375" style="4"/>
    <col min="9217" max="9217" width="35.7109375" style="4" customWidth="1"/>
    <col min="9218" max="9218" width="7.5703125" style="4" customWidth="1"/>
    <col min="9219" max="9220" width="7.42578125" style="4" customWidth="1"/>
    <col min="9221" max="9221" width="13" style="4" customWidth="1"/>
    <col min="9222" max="9223" width="12.28515625" style="4" customWidth="1"/>
    <col min="9224" max="9224" width="10.85546875" style="4" customWidth="1"/>
    <col min="9225" max="9226" width="11.28515625" style="4" customWidth="1"/>
    <col min="9227" max="9228" width="11" style="4" customWidth="1"/>
    <col min="9229" max="9229" width="12.42578125" style="4" customWidth="1"/>
    <col min="9230" max="9230" width="11.85546875" style="4" customWidth="1"/>
    <col min="9231" max="9231" width="11" style="4" customWidth="1"/>
    <col min="9232" max="9232" width="10.85546875" style="4" customWidth="1"/>
    <col min="9233" max="9233" width="10.7109375" style="4" customWidth="1"/>
    <col min="9234" max="9236" width="8.7109375" style="4" customWidth="1"/>
    <col min="9237" max="9472" width="8.7109375" style="4"/>
    <col min="9473" max="9473" width="35.7109375" style="4" customWidth="1"/>
    <col min="9474" max="9474" width="7.5703125" style="4" customWidth="1"/>
    <col min="9475" max="9476" width="7.42578125" style="4" customWidth="1"/>
    <col min="9477" max="9477" width="13" style="4" customWidth="1"/>
    <col min="9478" max="9479" width="12.28515625" style="4" customWidth="1"/>
    <col min="9480" max="9480" width="10.85546875" style="4" customWidth="1"/>
    <col min="9481" max="9482" width="11.28515625" style="4" customWidth="1"/>
    <col min="9483" max="9484" width="11" style="4" customWidth="1"/>
    <col min="9485" max="9485" width="12.42578125" style="4" customWidth="1"/>
    <col min="9486" max="9486" width="11.85546875" style="4" customWidth="1"/>
    <col min="9487" max="9487" width="11" style="4" customWidth="1"/>
    <col min="9488" max="9488" width="10.85546875" style="4" customWidth="1"/>
    <col min="9489" max="9489" width="10.7109375" style="4" customWidth="1"/>
    <col min="9490" max="9492" width="8.7109375" style="4" customWidth="1"/>
    <col min="9493" max="9728" width="8.7109375" style="4"/>
    <col min="9729" max="9729" width="35.7109375" style="4" customWidth="1"/>
    <col min="9730" max="9730" width="7.5703125" style="4" customWidth="1"/>
    <col min="9731" max="9732" width="7.42578125" style="4" customWidth="1"/>
    <col min="9733" max="9733" width="13" style="4" customWidth="1"/>
    <col min="9734" max="9735" width="12.28515625" style="4" customWidth="1"/>
    <col min="9736" max="9736" width="10.85546875" style="4" customWidth="1"/>
    <col min="9737" max="9738" width="11.28515625" style="4" customWidth="1"/>
    <col min="9739" max="9740" width="11" style="4" customWidth="1"/>
    <col min="9741" max="9741" width="12.42578125" style="4" customWidth="1"/>
    <col min="9742" max="9742" width="11.85546875" style="4" customWidth="1"/>
    <col min="9743" max="9743" width="11" style="4" customWidth="1"/>
    <col min="9744" max="9744" width="10.85546875" style="4" customWidth="1"/>
    <col min="9745" max="9745" width="10.7109375" style="4" customWidth="1"/>
    <col min="9746" max="9748" width="8.7109375" style="4" customWidth="1"/>
    <col min="9749" max="9984" width="8.7109375" style="4"/>
    <col min="9985" max="9985" width="35.7109375" style="4" customWidth="1"/>
    <col min="9986" max="9986" width="7.5703125" style="4" customWidth="1"/>
    <col min="9987" max="9988" width="7.42578125" style="4" customWidth="1"/>
    <col min="9989" max="9989" width="13" style="4" customWidth="1"/>
    <col min="9990" max="9991" width="12.28515625" style="4" customWidth="1"/>
    <col min="9992" max="9992" width="10.85546875" style="4" customWidth="1"/>
    <col min="9993" max="9994" width="11.28515625" style="4" customWidth="1"/>
    <col min="9995" max="9996" width="11" style="4" customWidth="1"/>
    <col min="9997" max="9997" width="12.42578125" style="4" customWidth="1"/>
    <col min="9998" max="9998" width="11.85546875" style="4" customWidth="1"/>
    <col min="9999" max="9999" width="11" style="4" customWidth="1"/>
    <col min="10000" max="10000" width="10.85546875" style="4" customWidth="1"/>
    <col min="10001" max="10001" width="10.7109375" style="4" customWidth="1"/>
    <col min="10002" max="10004" width="8.7109375" style="4" customWidth="1"/>
    <col min="10005" max="10240" width="8.7109375" style="4"/>
    <col min="10241" max="10241" width="35.7109375" style="4" customWidth="1"/>
    <col min="10242" max="10242" width="7.5703125" style="4" customWidth="1"/>
    <col min="10243" max="10244" width="7.42578125" style="4" customWidth="1"/>
    <col min="10245" max="10245" width="13" style="4" customWidth="1"/>
    <col min="10246" max="10247" width="12.28515625" style="4" customWidth="1"/>
    <col min="10248" max="10248" width="10.85546875" style="4" customWidth="1"/>
    <col min="10249" max="10250" width="11.28515625" style="4" customWidth="1"/>
    <col min="10251" max="10252" width="11" style="4" customWidth="1"/>
    <col min="10253" max="10253" width="12.42578125" style="4" customWidth="1"/>
    <col min="10254" max="10254" width="11.85546875" style="4" customWidth="1"/>
    <col min="10255" max="10255" width="11" style="4" customWidth="1"/>
    <col min="10256" max="10256" width="10.85546875" style="4" customWidth="1"/>
    <col min="10257" max="10257" width="10.7109375" style="4" customWidth="1"/>
    <col min="10258" max="10260" width="8.7109375" style="4" customWidth="1"/>
    <col min="10261" max="10496" width="8.7109375" style="4"/>
    <col min="10497" max="10497" width="35.7109375" style="4" customWidth="1"/>
    <col min="10498" max="10498" width="7.5703125" style="4" customWidth="1"/>
    <col min="10499" max="10500" width="7.42578125" style="4" customWidth="1"/>
    <col min="10501" max="10501" width="13" style="4" customWidth="1"/>
    <col min="10502" max="10503" width="12.28515625" style="4" customWidth="1"/>
    <col min="10504" max="10504" width="10.85546875" style="4" customWidth="1"/>
    <col min="10505" max="10506" width="11.28515625" style="4" customWidth="1"/>
    <col min="10507" max="10508" width="11" style="4" customWidth="1"/>
    <col min="10509" max="10509" width="12.42578125" style="4" customWidth="1"/>
    <col min="10510" max="10510" width="11.85546875" style="4" customWidth="1"/>
    <col min="10511" max="10511" width="11" style="4" customWidth="1"/>
    <col min="10512" max="10512" width="10.85546875" style="4" customWidth="1"/>
    <col min="10513" max="10513" width="10.7109375" style="4" customWidth="1"/>
    <col min="10514" max="10516" width="8.7109375" style="4" customWidth="1"/>
    <col min="10517" max="10752" width="8.7109375" style="4"/>
    <col min="10753" max="10753" width="35.7109375" style="4" customWidth="1"/>
    <col min="10754" max="10754" width="7.5703125" style="4" customWidth="1"/>
    <col min="10755" max="10756" width="7.42578125" style="4" customWidth="1"/>
    <col min="10757" max="10757" width="13" style="4" customWidth="1"/>
    <col min="10758" max="10759" width="12.28515625" style="4" customWidth="1"/>
    <col min="10760" max="10760" width="10.85546875" style="4" customWidth="1"/>
    <col min="10761" max="10762" width="11.28515625" style="4" customWidth="1"/>
    <col min="10763" max="10764" width="11" style="4" customWidth="1"/>
    <col min="10765" max="10765" width="12.42578125" style="4" customWidth="1"/>
    <col min="10766" max="10766" width="11.85546875" style="4" customWidth="1"/>
    <col min="10767" max="10767" width="11" style="4" customWidth="1"/>
    <col min="10768" max="10768" width="10.85546875" style="4" customWidth="1"/>
    <col min="10769" max="10769" width="10.7109375" style="4" customWidth="1"/>
    <col min="10770" max="10772" width="8.7109375" style="4" customWidth="1"/>
    <col min="10773" max="11008" width="8.7109375" style="4"/>
    <col min="11009" max="11009" width="35.7109375" style="4" customWidth="1"/>
    <col min="11010" max="11010" width="7.5703125" style="4" customWidth="1"/>
    <col min="11011" max="11012" width="7.42578125" style="4" customWidth="1"/>
    <col min="11013" max="11013" width="13" style="4" customWidth="1"/>
    <col min="11014" max="11015" width="12.28515625" style="4" customWidth="1"/>
    <col min="11016" max="11016" width="10.85546875" style="4" customWidth="1"/>
    <col min="11017" max="11018" width="11.28515625" style="4" customWidth="1"/>
    <col min="11019" max="11020" width="11" style="4" customWidth="1"/>
    <col min="11021" max="11021" width="12.42578125" style="4" customWidth="1"/>
    <col min="11022" max="11022" width="11.85546875" style="4" customWidth="1"/>
    <col min="11023" max="11023" width="11" style="4" customWidth="1"/>
    <col min="11024" max="11024" width="10.85546875" style="4" customWidth="1"/>
    <col min="11025" max="11025" width="10.7109375" style="4" customWidth="1"/>
    <col min="11026" max="11028" width="8.7109375" style="4" customWidth="1"/>
    <col min="11029" max="11264" width="8.7109375" style="4"/>
    <col min="11265" max="11265" width="35.7109375" style="4" customWidth="1"/>
    <col min="11266" max="11266" width="7.5703125" style="4" customWidth="1"/>
    <col min="11267" max="11268" width="7.42578125" style="4" customWidth="1"/>
    <col min="11269" max="11269" width="13" style="4" customWidth="1"/>
    <col min="11270" max="11271" width="12.28515625" style="4" customWidth="1"/>
    <col min="11272" max="11272" width="10.85546875" style="4" customWidth="1"/>
    <col min="11273" max="11274" width="11.28515625" style="4" customWidth="1"/>
    <col min="11275" max="11276" width="11" style="4" customWidth="1"/>
    <col min="11277" max="11277" width="12.42578125" style="4" customWidth="1"/>
    <col min="11278" max="11278" width="11.85546875" style="4" customWidth="1"/>
    <col min="11279" max="11279" width="11" style="4" customWidth="1"/>
    <col min="11280" max="11280" width="10.85546875" style="4" customWidth="1"/>
    <col min="11281" max="11281" width="10.7109375" style="4" customWidth="1"/>
    <col min="11282" max="11284" width="8.7109375" style="4" customWidth="1"/>
    <col min="11285" max="11520" width="8.7109375" style="4"/>
    <col min="11521" max="11521" width="35.7109375" style="4" customWidth="1"/>
    <col min="11522" max="11522" width="7.5703125" style="4" customWidth="1"/>
    <col min="11523" max="11524" width="7.42578125" style="4" customWidth="1"/>
    <col min="11525" max="11525" width="13" style="4" customWidth="1"/>
    <col min="11526" max="11527" width="12.28515625" style="4" customWidth="1"/>
    <col min="11528" max="11528" width="10.85546875" style="4" customWidth="1"/>
    <col min="11529" max="11530" width="11.28515625" style="4" customWidth="1"/>
    <col min="11531" max="11532" width="11" style="4" customWidth="1"/>
    <col min="11533" max="11533" width="12.42578125" style="4" customWidth="1"/>
    <col min="11534" max="11534" width="11.85546875" style="4" customWidth="1"/>
    <col min="11535" max="11535" width="11" style="4" customWidth="1"/>
    <col min="11536" max="11536" width="10.85546875" style="4" customWidth="1"/>
    <col min="11537" max="11537" width="10.7109375" style="4" customWidth="1"/>
    <col min="11538" max="11540" width="8.7109375" style="4" customWidth="1"/>
    <col min="11541" max="11776" width="8.7109375" style="4"/>
    <col min="11777" max="11777" width="35.7109375" style="4" customWidth="1"/>
    <col min="11778" max="11778" width="7.5703125" style="4" customWidth="1"/>
    <col min="11779" max="11780" width="7.42578125" style="4" customWidth="1"/>
    <col min="11781" max="11781" width="13" style="4" customWidth="1"/>
    <col min="11782" max="11783" width="12.28515625" style="4" customWidth="1"/>
    <col min="11784" max="11784" width="10.85546875" style="4" customWidth="1"/>
    <col min="11785" max="11786" width="11.28515625" style="4" customWidth="1"/>
    <col min="11787" max="11788" width="11" style="4" customWidth="1"/>
    <col min="11789" max="11789" width="12.42578125" style="4" customWidth="1"/>
    <col min="11790" max="11790" width="11.85546875" style="4" customWidth="1"/>
    <col min="11791" max="11791" width="11" style="4" customWidth="1"/>
    <col min="11792" max="11792" width="10.85546875" style="4" customWidth="1"/>
    <col min="11793" max="11793" width="10.7109375" style="4" customWidth="1"/>
    <col min="11794" max="11796" width="8.7109375" style="4" customWidth="1"/>
    <col min="11797" max="12032" width="8.7109375" style="4"/>
    <col min="12033" max="12033" width="35.7109375" style="4" customWidth="1"/>
    <col min="12034" max="12034" width="7.5703125" style="4" customWidth="1"/>
    <col min="12035" max="12036" width="7.42578125" style="4" customWidth="1"/>
    <col min="12037" max="12037" width="13" style="4" customWidth="1"/>
    <col min="12038" max="12039" width="12.28515625" style="4" customWidth="1"/>
    <col min="12040" max="12040" width="10.85546875" style="4" customWidth="1"/>
    <col min="12041" max="12042" width="11.28515625" style="4" customWidth="1"/>
    <col min="12043" max="12044" width="11" style="4" customWidth="1"/>
    <col min="12045" max="12045" width="12.42578125" style="4" customWidth="1"/>
    <col min="12046" max="12046" width="11.85546875" style="4" customWidth="1"/>
    <col min="12047" max="12047" width="11" style="4" customWidth="1"/>
    <col min="12048" max="12048" width="10.85546875" style="4" customWidth="1"/>
    <col min="12049" max="12049" width="10.7109375" style="4" customWidth="1"/>
    <col min="12050" max="12052" width="8.7109375" style="4" customWidth="1"/>
    <col min="12053" max="12288" width="8.7109375" style="4"/>
    <col min="12289" max="12289" width="35.7109375" style="4" customWidth="1"/>
    <col min="12290" max="12290" width="7.5703125" style="4" customWidth="1"/>
    <col min="12291" max="12292" width="7.42578125" style="4" customWidth="1"/>
    <col min="12293" max="12293" width="13" style="4" customWidth="1"/>
    <col min="12294" max="12295" width="12.28515625" style="4" customWidth="1"/>
    <col min="12296" max="12296" width="10.85546875" style="4" customWidth="1"/>
    <col min="12297" max="12298" width="11.28515625" style="4" customWidth="1"/>
    <col min="12299" max="12300" width="11" style="4" customWidth="1"/>
    <col min="12301" max="12301" width="12.42578125" style="4" customWidth="1"/>
    <col min="12302" max="12302" width="11.85546875" style="4" customWidth="1"/>
    <col min="12303" max="12303" width="11" style="4" customWidth="1"/>
    <col min="12304" max="12304" width="10.85546875" style="4" customWidth="1"/>
    <col min="12305" max="12305" width="10.7109375" style="4" customWidth="1"/>
    <col min="12306" max="12308" width="8.7109375" style="4" customWidth="1"/>
    <col min="12309" max="12544" width="8.7109375" style="4"/>
    <col min="12545" max="12545" width="35.7109375" style="4" customWidth="1"/>
    <col min="12546" max="12546" width="7.5703125" style="4" customWidth="1"/>
    <col min="12547" max="12548" width="7.42578125" style="4" customWidth="1"/>
    <col min="12549" max="12549" width="13" style="4" customWidth="1"/>
    <col min="12550" max="12551" width="12.28515625" style="4" customWidth="1"/>
    <col min="12552" max="12552" width="10.85546875" style="4" customWidth="1"/>
    <col min="12553" max="12554" width="11.28515625" style="4" customWidth="1"/>
    <col min="12555" max="12556" width="11" style="4" customWidth="1"/>
    <col min="12557" max="12557" width="12.42578125" style="4" customWidth="1"/>
    <col min="12558" max="12558" width="11.85546875" style="4" customWidth="1"/>
    <col min="12559" max="12559" width="11" style="4" customWidth="1"/>
    <col min="12560" max="12560" width="10.85546875" style="4" customWidth="1"/>
    <col min="12561" max="12561" width="10.7109375" style="4" customWidth="1"/>
    <col min="12562" max="12564" width="8.7109375" style="4" customWidth="1"/>
    <col min="12565" max="12800" width="8.7109375" style="4"/>
    <col min="12801" max="12801" width="35.7109375" style="4" customWidth="1"/>
    <col min="12802" max="12802" width="7.5703125" style="4" customWidth="1"/>
    <col min="12803" max="12804" width="7.42578125" style="4" customWidth="1"/>
    <col min="12805" max="12805" width="13" style="4" customWidth="1"/>
    <col min="12806" max="12807" width="12.28515625" style="4" customWidth="1"/>
    <col min="12808" max="12808" width="10.85546875" style="4" customWidth="1"/>
    <col min="12809" max="12810" width="11.28515625" style="4" customWidth="1"/>
    <col min="12811" max="12812" width="11" style="4" customWidth="1"/>
    <col min="12813" max="12813" width="12.42578125" style="4" customWidth="1"/>
    <col min="12814" max="12814" width="11.85546875" style="4" customWidth="1"/>
    <col min="12815" max="12815" width="11" style="4" customWidth="1"/>
    <col min="12816" max="12816" width="10.85546875" style="4" customWidth="1"/>
    <col min="12817" max="12817" width="10.7109375" style="4" customWidth="1"/>
    <col min="12818" max="12820" width="8.7109375" style="4" customWidth="1"/>
    <col min="12821" max="13056" width="8.7109375" style="4"/>
    <col min="13057" max="13057" width="35.7109375" style="4" customWidth="1"/>
    <col min="13058" max="13058" width="7.5703125" style="4" customWidth="1"/>
    <col min="13059" max="13060" width="7.42578125" style="4" customWidth="1"/>
    <col min="13061" max="13061" width="13" style="4" customWidth="1"/>
    <col min="13062" max="13063" width="12.28515625" style="4" customWidth="1"/>
    <col min="13064" max="13064" width="10.85546875" style="4" customWidth="1"/>
    <col min="13065" max="13066" width="11.28515625" style="4" customWidth="1"/>
    <col min="13067" max="13068" width="11" style="4" customWidth="1"/>
    <col min="13069" max="13069" width="12.42578125" style="4" customWidth="1"/>
    <col min="13070" max="13070" width="11.85546875" style="4" customWidth="1"/>
    <col min="13071" max="13071" width="11" style="4" customWidth="1"/>
    <col min="13072" max="13072" width="10.85546875" style="4" customWidth="1"/>
    <col min="13073" max="13073" width="10.7109375" style="4" customWidth="1"/>
    <col min="13074" max="13076" width="8.7109375" style="4" customWidth="1"/>
    <col min="13077" max="13312" width="8.7109375" style="4"/>
    <col min="13313" max="13313" width="35.7109375" style="4" customWidth="1"/>
    <col min="13314" max="13314" width="7.5703125" style="4" customWidth="1"/>
    <col min="13315" max="13316" width="7.42578125" style="4" customWidth="1"/>
    <col min="13317" max="13317" width="13" style="4" customWidth="1"/>
    <col min="13318" max="13319" width="12.28515625" style="4" customWidth="1"/>
    <col min="13320" max="13320" width="10.85546875" style="4" customWidth="1"/>
    <col min="13321" max="13322" width="11.28515625" style="4" customWidth="1"/>
    <col min="13323" max="13324" width="11" style="4" customWidth="1"/>
    <col min="13325" max="13325" width="12.42578125" style="4" customWidth="1"/>
    <col min="13326" max="13326" width="11.85546875" style="4" customWidth="1"/>
    <col min="13327" max="13327" width="11" style="4" customWidth="1"/>
    <col min="13328" max="13328" width="10.85546875" style="4" customWidth="1"/>
    <col min="13329" max="13329" width="10.7109375" style="4" customWidth="1"/>
    <col min="13330" max="13332" width="8.7109375" style="4" customWidth="1"/>
    <col min="13333" max="13568" width="8.7109375" style="4"/>
    <col min="13569" max="13569" width="35.7109375" style="4" customWidth="1"/>
    <col min="13570" max="13570" width="7.5703125" style="4" customWidth="1"/>
    <col min="13571" max="13572" width="7.42578125" style="4" customWidth="1"/>
    <col min="13573" max="13573" width="13" style="4" customWidth="1"/>
    <col min="13574" max="13575" width="12.28515625" style="4" customWidth="1"/>
    <col min="13576" max="13576" width="10.85546875" style="4" customWidth="1"/>
    <col min="13577" max="13578" width="11.28515625" style="4" customWidth="1"/>
    <col min="13579" max="13580" width="11" style="4" customWidth="1"/>
    <col min="13581" max="13581" width="12.42578125" style="4" customWidth="1"/>
    <col min="13582" max="13582" width="11.85546875" style="4" customWidth="1"/>
    <col min="13583" max="13583" width="11" style="4" customWidth="1"/>
    <col min="13584" max="13584" width="10.85546875" style="4" customWidth="1"/>
    <col min="13585" max="13585" width="10.7109375" style="4" customWidth="1"/>
    <col min="13586" max="13588" width="8.7109375" style="4" customWidth="1"/>
    <col min="13589" max="13824" width="8.7109375" style="4"/>
    <col min="13825" max="13825" width="35.7109375" style="4" customWidth="1"/>
    <col min="13826" max="13826" width="7.5703125" style="4" customWidth="1"/>
    <col min="13827" max="13828" width="7.42578125" style="4" customWidth="1"/>
    <col min="13829" max="13829" width="13" style="4" customWidth="1"/>
    <col min="13830" max="13831" width="12.28515625" style="4" customWidth="1"/>
    <col min="13832" max="13832" width="10.85546875" style="4" customWidth="1"/>
    <col min="13833" max="13834" width="11.28515625" style="4" customWidth="1"/>
    <col min="13835" max="13836" width="11" style="4" customWidth="1"/>
    <col min="13837" max="13837" width="12.42578125" style="4" customWidth="1"/>
    <col min="13838" max="13838" width="11.85546875" style="4" customWidth="1"/>
    <col min="13839" max="13839" width="11" style="4" customWidth="1"/>
    <col min="13840" max="13840" width="10.85546875" style="4" customWidth="1"/>
    <col min="13841" max="13841" width="10.7109375" style="4" customWidth="1"/>
    <col min="13842" max="13844" width="8.7109375" style="4" customWidth="1"/>
    <col min="13845" max="14080" width="8.7109375" style="4"/>
    <col min="14081" max="14081" width="35.7109375" style="4" customWidth="1"/>
    <col min="14082" max="14082" width="7.5703125" style="4" customWidth="1"/>
    <col min="14083" max="14084" width="7.42578125" style="4" customWidth="1"/>
    <col min="14085" max="14085" width="13" style="4" customWidth="1"/>
    <col min="14086" max="14087" width="12.28515625" style="4" customWidth="1"/>
    <col min="14088" max="14088" width="10.85546875" style="4" customWidth="1"/>
    <col min="14089" max="14090" width="11.28515625" style="4" customWidth="1"/>
    <col min="14091" max="14092" width="11" style="4" customWidth="1"/>
    <col min="14093" max="14093" width="12.42578125" style="4" customWidth="1"/>
    <col min="14094" max="14094" width="11.85546875" style="4" customWidth="1"/>
    <col min="14095" max="14095" width="11" style="4" customWidth="1"/>
    <col min="14096" max="14096" width="10.85546875" style="4" customWidth="1"/>
    <col min="14097" max="14097" width="10.7109375" style="4" customWidth="1"/>
    <col min="14098" max="14100" width="8.7109375" style="4" customWidth="1"/>
    <col min="14101" max="14336" width="8.7109375" style="4"/>
    <col min="14337" max="14337" width="35.7109375" style="4" customWidth="1"/>
    <col min="14338" max="14338" width="7.5703125" style="4" customWidth="1"/>
    <col min="14339" max="14340" width="7.42578125" style="4" customWidth="1"/>
    <col min="14341" max="14341" width="13" style="4" customWidth="1"/>
    <col min="14342" max="14343" width="12.28515625" style="4" customWidth="1"/>
    <col min="14344" max="14344" width="10.85546875" style="4" customWidth="1"/>
    <col min="14345" max="14346" width="11.28515625" style="4" customWidth="1"/>
    <col min="14347" max="14348" width="11" style="4" customWidth="1"/>
    <col min="14349" max="14349" width="12.42578125" style="4" customWidth="1"/>
    <col min="14350" max="14350" width="11.85546875" style="4" customWidth="1"/>
    <col min="14351" max="14351" width="11" style="4" customWidth="1"/>
    <col min="14352" max="14352" width="10.85546875" style="4" customWidth="1"/>
    <col min="14353" max="14353" width="10.7109375" style="4" customWidth="1"/>
    <col min="14354" max="14356" width="8.7109375" style="4" customWidth="1"/>
    <col min="14357" max="14592" width="8.7109375" style="4"/>
    <col min="14593" max="14593" width="35.7109375" style="4" customWidth="1"/>
    <col min="14594" max="14594" width="7.5703125" style="4" customWidth="1"/>
    <col min="14595" max="14596" width="7.42578125" style="4" customWidth="1"/>
    <col min="14597" max="14597" width="13" style="4" customWidth="1"/>
    <col min="14598" max="14599" width="12.28515625" style="4" customWidth="1"/>
    <col min="14600" max="14600" width="10.85546875" style="4" customWidth="1"/>
    <col min="14601" max="14602" width="11.28515625" style="4" customWidth="1"/>
    <col min="14603" max="14604" width="11" style="4" customWidth="1"/>
    <col min="14605" max="14605" width="12.42578125" style="4" customWidth="1"/>
    <col min="14606" max="14606" width="11.85546875" style="4" customWidth="1"/>
    <col min="14607" max="14607" width="11" style="4" customWidth="1"/>
    <col min="14608" max="14608" width="10.85546875" style="4" customWidth="1"/>
    <col min="14609" max="14609" width="10.7109375" style="4" customWidth="1"/>
    <col min="14610" max="14612" width="8.7109375" style="4" customWidth="1"/>
    <col min="14613" max="14848" width="8.7109375" style="4"/>
    <col min="14849" max="14849" width="35.7109375" style="4" customWidth="1"/>
    <col min="14850" max="14850" width="7.5703125" style="4" customWidth="1"/>
    <col min="14851" max="14852" width="7.42578125" style="4" customWidth="1"/>
    <col min="14853" max="14853" width="13" style="4" customWidth="1"/>
    <col min="14854" max="14855" width="12.28515625" style="4" customWidth="1"/>
    <col min="14856" max="14856" width="10.85546875" style="4" customWidth="1"/>
    <col min="14857" max="14858" width="11.28515625" style="4" customWidth="1"/>
    <col min="14859" max="14860" width="11" style="4" customWidth="1"/>
    <col min="14861" max="14861" width="12.42578125" style="4" customWidth="1"/>
    <col min="14862" max="14862" width="11.85546875" style="4" customWidth="1"/>
    <col min="14863" max="14863" width="11" style="4" customWidth="1"/>
    <col min="14864" max="14864" width="10.85546875" style="4" customWidth="1"/>
    <col min="14865" max="14865" width="10.7109375" style="4" customWidth="1"/>
    <col min="14866" max="14868" width="8.7109375" style="4" customWidth="1"/>
    <col min="14869" max="15104" width="8.7109375" style="4"/>
    <col min="15105" max="15105" width="35.7109375" style="4" customWidth="1"/>
    <col min="15106" max="15106" width="7.5703125" style="4" customWidth="1"/>
    <col min="15107" max="15108" width="7.42578125" style="4" customWidth="1"/>
    <col min="15109" max="15109" width="13" style="4" customWidth="1"/>
    <col min="15110" max="15111" width="12.28515625" style="4" customWidth="1"/>
    <col min="15112" max="15112" width="10.85546875" style="4" customWidth="1"/>
    <col min="15113" max="15114" width="11.28515625" style="4" customWidth="1"/>
    <col min="15115" max="15116" width="11" style="4" customWidth="1"/>
    <col min="15117" max="15117" width="12.42578125" style="4" customWidth="1"/>
    <col min="15118" max="15118" width="11.85546875" style="4" customWidth="1"/>
    <col min="15119" max="15119" width="11" style="4" customWidth="1"/>
    <col min="15120" max="15120" width="10.85546875" style="4" customWidth="1"/>
    <col min="15121" max="15121" width="10.7109375" style="4" customWidth="1"/>
    <col min="15122" max="15124" width="8.7109375" style="4" customWidth="1"/>
    <col min="15125" max="15360" width="8.7109375" style="4"/>
    <col min="15361" max="15361" width="35.7109375" style="4" customWidth="1"/>
    <col min="15362" max="15362" width="7.5703125" style="4" customWidth="1"/>
    <col min="15363" max="15364" width="7.42578125" style="4" customWidth="1"/>
    <col min="15365" max="15365" width="13" style="4" customWidth="1"/>
    <col min="15366" max="15367" width="12.28515625" style="4" customWidth="1"/>
    <col min="15368" max="15368" width="10.85546875" style="4" customWidth="1"/>
    <col min="15369" max="15370" width="11.28515625" style="4" customWidth="1"/>
    <col min="15371" max="15372" width="11" style="4" customWidth="1"/>
    <col min="15373" max="15373" width="12.42578125" style="4" customWidth="1"/>
    <col min="15374" max="15374" width="11.85546875" style="4" customWidth="1"/>
    <col min="15375" max="15375" width="11" style="4" customWidth="1"/>
    <col min="15376" max="15376" width="10.85546875" style="4" customWidth="1"/>
    <col min="15377" max="15377" width="10.7109375" style="4" customWidth="1"/>
    <col min="15378" max="15380" width="8.7109375" style="4" customWidth="1"/>
    <col min="15381" max="15616" width="8.7109375" style="4"/>
    <col min="15617" max="15617" width="35.7109375" style="4" customWidth="1"/>
    <col min="15618" max="15618" width="7.5703125" style="4" customWidth="1"/>
    <col min="15619" max="15620" width="7.42578125" style="4" customWidth="1"/>
    <col min="15621" max="15621" width="13" style="4" customWidth="1"/>
    <col min="15622" max="15623" width="12.28515625" style="4" customWidth="1"/>
    <col min="15624" max="15624" width="10.85546875" style="4" customWidth="1"/>
    <col min="15625" max="15626" width="11.28515625" style="4" customWidth="1"/>
    <col min="15627" max="15628" width="11" style="4" customWidth="1"/>
    <col min="15629" max="15629" width="12.42578125" style="4" customWidth="1"/>
    <col min="15630" max="15630" width="11.85546875" style="4" customWidth="1"/>
    <col min="15631" max="15631" width="11" style="4" customWidth="1"/>
    <col min="15632" max="15632" width="10.85546875" style="4" customWidth="1"/>
    <col min="15633" max="15633" width="10.7109375" style="4" customWidth="1"/>
    <col min="15634" max="15636" width="8.7109375" style="4" customWidth="1"/>
    <col min="15637" max="15872" width="8.7109375" style="4"/>
    <col min="15873" max="15873" width="35.7109375" style="4" customWidth="1"/>
    <col min="15874" max="15874" width="7.5703125" style="4" customWidth="1"/>
    <col min="15875" max="15876" width="7.42578125" style="4" customWidth="1"/>
    <col min="15877" max="15877" width="13" style="4" customWidth="1"/>
    <col min="15878" max="15879" width="12.28515625" style="4" customWidth="1"/>
    <col min="15880" max="15880" width="10.85546875" style="4" customWidth="1"/>
    <col min="15881" max="15882" width="11.28515625" style="4" customWidth="1"/>
    <col min="15883" max="15884" width="11" style="4" customWidth="1"/>
    <col min="15885" max="15885" width="12.42578125" style="4" customWidth="1"/>
    <col min="15886" max="15886" width="11.85546875" style="4" customWidth="1"/>
    <col min="15887" max="15887" width="11" style="4" customWidth="1"/>
    <col min="15888" max="15888" width="10.85546875" style="4" customWidth="1"/>
    <col min="15889" max="15889" width="10.7109375" style="4" customWidth="1"/>
    <col min="15890" max="15892" width="8.7109375" style="4" customWidth="1"/>
    <col min="15893" max="16128" width="8.7109375" style="4"/>
    <col min="16129" max="16129" width="35.7109375" style="4" customWidth="1"/>
    <col min="16130" max="16130" width="7.5703125" style="4" customWidth="1"/>
    <col min="16131" max="16132" width="7.42578125" style="4" customWidth="1"/>
    <col min="16133" max="16133" width="13" style="4" customWidth="1"/>
    <col min="16134" max="16135" width="12.28515625" style="4" customWidth="1"/>
    <col min="16136" max="16136" width="10.85546875" style="4" customWidth="1"/>
    <col min="16137" max="16138" width="11.28515625" style="4" customWidth="1"/>
    <col min="16139" max="16140" width="11" style="4" customWidth="1"/>
    <col min="16141" max="16141" width="12.42578125" style="4" customWidth="1"/>
    <col min="16142" max="16142" width="11.85546875" style="4" customWidth="1"/>
    <col min="16143" max="16143" width="11" style="4" customWidth="1"/>
    <col min="16144" max="16144" width="10.85546875" style="4" customWidth="1"/>
    <col min="16145" max="16145" width="10.7109375" style="4" customWidth="1"/>
    <col min="16146" max="16148" width="8.7109375" style="4" customWidth="1"/>
    <col min="16149" max="16384" width="8.7109375" style="4"/>
  </cols>
  <sheetData>
    <row r="1" spans="1:20" x14ac:dyDescent="0.2">
      <c r="A1" s="110"/>
      <c r="B1" s="110"/>
      <c r="C1" s="110"/>
      <c r="D1" s="110"/>
      <c r="E1" s="110"/>
      <c r="F1" s="110"/>
      <c r="G1" s="110"/>
      <c r="H1" s="110"/>
    </row>
    <row r="2" spans="1:20" ht="15.75" x14ac:dyDescent="0.2">
      <c r="A2" s="5"/>
    </row>
    <row r="3" spans="1:20" ht="20.25" x14ac:dyDescent="0.2">
      <c r="A3" s="111" t="s">
        <v>36</v>
      </c>
      <c r="B3" s="111"/>
      <c r="C3" s="111"/>
      <c r="D3" s="111"/>
      <c r="E3" s="111"/>
      <c r="F3" s="111"/>
      <c r="G3" s="111"/>
      <c r="H3" s="111"/>
      <c r="I3" s="111"/>
      <c r="J3" s="111"/>
      <c r="K3" s="111"/>
      <c r="L3" s="111"/>
      <c r="M3" s="111"/>
      <c r="N3" s="111"/>
      <c r="O3" s="111"/>
      <c r="P3" s="111"/>
    </row>
    <row r="4" spans="1:20" ht="16.5" thickBot="1" x14ac:dyDescent="0.25">
      <c r="A4" s="6"/>
    </row>
    <row r="5" spans="1:20" ht="16.5" customHeight="1" thickBot="1" x14ac:dyDescent="0.25">
      <c r="A5" s="112" t="s">
        <v>4</v>
      </c>
      <c r="B5" s="113" t="s">
        <v>5</v>
      </c>
      <c r="C5" s="113" t="s">
        <v>6</v>
      </c>
      <c r="D5" s="114" t="s">
        <v>37</v>
      </c>
      <c r="E5" s="117" t="s">
        <v>38</v>
      </c>
      <c r="F5" s="117"/>
      <c r="G5" s="117"/>
      <c r="H5" s="117"/>
      <c r="I5" s="117"/>
      <c r="J5" s="117"/>
      <c r="K5" s="117"/>
      <c r="L5" s="117"/>
      <c r="M5" s="117"/>
      <c r="N5" s="117"/>
      <c r="O5" s="117"/>
      <c r="P5" s="117"/>
      <c r="Q5" s="117"/>
      <c r="R5" s="117"/>
      <c r="S5" s="117"/>
      <c r="T5" s="117"/>
    </row>
    <row r="6" spans="1:20" ht="16.5" customHeight="1" thickBot="1" x14ac:dyDescent="0.25">
      <c r="A6" s="112"/>
      <c r="B6" s="113"/>
      <c r="C6" s="113"/>
      <c r="D6" s="115"/>
      <c r="E6" s="118" t="s">
        <v>222</v>
      </c>
      <c r="F6" s="119"/>
      <c r="G6" s="119"/>
      <c r="H6" s="120"/>
      <c r="I6" s="121" t="s">
        <v>223</v>
      </c>
      <c r="J6" s="122"/>
      <c r="K6" s="122"/>
      <c r="L6" s="123"/>
      <c r="M6" s="121" t="s">
        <v>224</v>
      </c>
      <c r="N6" s="122"/>
      <c r="O6" s="122"/>
      <c r="P6" s="122"/>
      <c r="Q6" s="127" t="s">
        <v>39</v>
      </c>
      <c r="R6" s="127"/>
      <c r="S6" s="127"/>
      <c r="T6" s="127"/>
    </row>
    <row r="7" spans="1:20" ht="15.75" customHeight="1" thickBot="1" x14ac:dyDescent="0.25">
      <c r="A7" s="112"/>
      <c r="B7" s="113"/>
      <c r="C7" s="113"/>
      <c r="D7" s="115"/>
      <c r="E7" s="128" t="s">
        <v>10</v>
      </c>
      <c r="F7" s="131" t="s">
        <v>7</v>
      </c>
      <c r="G7" s="131"/>
      <c r="H7" s="132"/>
      <c r="I7" s="133" t="s">
        <v>10</v>
      </c>
      <c r="J7" s="134" t="s">
        <v>7</v>
      </c>
      <c r="K7" s="134"/>
      <c r="L7" s="135"/>
      <c r="M7" s="133" t="s">
        <v>10</v>
      </c>
      <c r="N7" s="134" t="s">
        <v>7</v>
      </c>
      <c r="O7" s="134"/>
      <c r="P7" s="135"/>
      <c r="Q7" s="136" t="s">
        <v>10</v>
      </c>
      <c r="R7" s="138" t="s">
        <v>7</v>
      </c>
      <c r="S7" s="138"/>
      <c r="T7" s="138"/>
    </row>
    <row r="8" spans="1:20" ht="139.5" customHeight="1" x14ac:dyDescent="0.2">
      <c r="A8" s="112"/>
      <c r="B8" s="113"/>
      <c r="C8" s="113"/>
      <c r="D8" s="115"/>
      <c r="E8" s="129"/>
      <c r="F8" s="138" t="s">
        <v>40</v>
      </c>
      <c r="G8" s="140" t="s">
        <v>41</v>
      </c>
      <c r="H8" s="142" t="s">
        <v>9</v>
      </c>
      <c r="I8" s="133"/>
      <c r="J8" s="126" t="s">
        <v>42</v>
      </c>
      <c r="K8" s="139" t="s">
        <v>41</v>
      </c>
      <c r="L8" s="124" t="s">
        <v>9</v>
      </c>
      <c r="M8" s="133"/>
      <c r="N8" s="126" t="s">
        <v>42</v>
      </c>
      <c r="O8" s="139" t="s">
        <v>41</v>
      </c>
      <c r="P8" s="124" t="s">
        <v>9</v>
      </c>
      <c r="Q8" s="137"/>
      <c r="R8" s="138" t="s">
        <v>42</v>
      </c>
      <c r="S8" s="140" t="s">
        <v>41</v>
      </c>
      <c r="T8" s="138" t="s">
        <v>9</v>
      </c>
    </row>
    <row r="9" spans="1:20" ht="24" hidden="1" customHeight="1" x14ac:dyDescent="0.2">
      <c r="A9" s="112"/>
      <c r="B9" s="113"/>
      <c r="C9" s="113"/>
      <c r="D9" s="116"/>
      <c r="E9" s="130"/>
      <c r="F9" s="138"/>
      <c r="G9" s="140"/>
      <c r="H9" s="143"/>
      <c r="I9" s="133"/>
      <c r="J9" s="126"/>
      <c r="K9" s="139"/>
      <c r="L9" s="125"/>
      <c r="M9" s="133"/>
      <c r="N9" s="126"/>
      <c r="O9" s="139"/>
      <c r="P9" s="125"/>
      <c r="Q9" s="7"/>
      <c r="R9" s="138"/>
      <c r="S9" s="140"/>
      <c r="T9" s="138"/>
    </row>
    <row r="10" spans="1:20" ht="15.75" x14ac:dyDescent="0.2">
      <c r="A10" s="8">
        <v>1</v>
      </c>
      <c r="B10" s="9">
        <v>2</v>
      </c>
      <c r="C10" s="9">
        <v>3</v>
      </c>
      <c r="D10" s="9">
        <v>4</v>
      </c>
      <c r="E10" s="85">
        <v>5</v>
      </c>
      <c r="F10" s="10" t="s">
        <v>43</v>
      </c>
      <c r="G10" s="10" t="s">
        <v>44</v>
      </c>
      <c r="H10" s="10" t="s">
        <v>45</v>
      </c>
      <c r="I10" s="99" t="s">
        <v>46</v>
      </c>
      <c r="J10" s="87" t="s">
        <v>47</v>
      </c>
      <c r="K10" s="87" t="s">
        <v>48</v>
      </c>
      <c r="L10" s="87" t="s">
        <v>49</v>
      </c>
      <c r="M10" s="99" t="s">
        <v>50</v>
      </c>
      <c r="N10" s="87" t="s">
        <v>51</v>
      </c>
      <c r="O10" s="87" t="s">
        <v>52</v>
      </c>
      <c r="P10" s="88" t="s">
        <v>53</v>
      </c>
      <c r="Q10" s="11" t="s">
        <v>54</v>
      </c>
      <c r="R10" s="12">
        <v>18</v>
      </c>
      <c r="S10" s="12">
        <v>19</v>
      </c>
      <c r="T10" s="12">
        <v>20</v>
      </c>
    </row>
    <row r="11" spans="1:20" ht="25.5" x14ac:dyDescent="0.2">
      <c r="A11" s="13" t="s">
        <v>55</v>
      </c>
      <c r="B11" s="14" t="s">
        <v>56</v>
      </c>
      <c r="C11" s="9" t="s">
        <v>57</v>
      </c>
      <c r="D11" s="9" t="s">
        <v>57</v>
      </c>
      <c r="E11" s="71">
        <f>H11</f>
        <v>49285.49</v>
      </c>
      <c r="F11" s="10"/>
      <c r="G11" s="10"/>
      <c r="H11" s="15">
        <v>49285.49</v>
      </c>
      <c r="I11" s="71"/>
      <c r="J11" s="87"/>
      <c r="K11" s="87"/>
      <c r="L11" s="87"/>
      <c r="M11" s="71"/>
      <c r="N11" s="87"/>
      <c r="O11" s="87"/>
      <c r="P11" s="88"/>
      <c r="Q11" s="11"/>
      <c r="R11" s="16"/>
      <c r="S11" s="16"/>
      <c r="T11" s="16"/>
    </row>
    <row r="12" spans="1:20" ht="26.25" thickBot="1" x14ac:dyDescent="0.25">
      <c r="A12" s="17" t="s">
        <v>58</v>
      </c>
      <c r="B12" s="18" t="s">
        <v>59</v>
      </c>
      <c r="C12" s="19" t="s">
        <v>57</v>
      </c>
      <c r="D12" s="19" t="s">
        <v>57</v>
      </c>
      <c r="E12" s="72"/>
      <c r="F12" s="20"/>
      <c r="G12" s="20"/>
      <c r="H12" s="21"/>
      <c r="I12" s="72"/>
      <c r="J12" s="90"/>
      <c r="K12" s="90"/>
      <c r="L12" s="90"/>
      <c r="M12" s="72"/>
      <c r="N12" s="90"/>
      <c r="O12" s="90"/>
      <c r="P12" s="91"/>
      <c r="Q12" s="22"/>
      <c r="R12" s="23"/>
      <c r="S12" s="23"/>
      <c r="T12" s="23"/>
    </row>
    <row r="13" spans="1:20" ht="16.5" customHeight="1" thickBot="1" x14ac:dyDescent="0.25">
      <c r="A13" s="24" t="s">
        <v>60</v>
      </c>
      <c r="B13" s="25" t="s">
        <v>61</v>
      </c>
      <c r="C13" s="26"/>
      <c r="D13" s="26"/>
      <c r="E13" s="73">
        <f>F13+G13+H13</f>
        <v>12320800</v>
      </c>
      <c r="F13" s="27">
        <f>F16</f>
        <v>9965800</v>
      </c>
      <c r="G13" s="27">
        <f>G25</f>
        <v>380400</v>
      </c>
      <c r="H13" s="27">
        <f>H16</f>
        <v>1974600</v>
      </c>
      <c r="I13" s="73">
        <f>J13+K13+L13</f>
        <v>11561000</v>
      </c>
      <c r="J13" s="92">
        <f>J16</f>
        <v>9218000</v>
      </c>
      <c r="K13" s="92">
        <f>K25</f>
        <v>368400</v>
      </c>
      <c r="L13" s="92">
        <f>L16</f>
        <v>1974600</v>
      </c>
      <c r="M13" s="73">
        <f>N13+O13+P13</f>
        <v>11846300</v>
      </c>
      <c r="N13" s="92">
        <f>N16</f>
        <v>9502900</v>
      </c>
      <c r="O13" s="92">
        <f>O25+O16</f>
        <v>368800</v>
      </c>
      <c r="P13" s="93">
        <f>P16</f>
        <v>1974600</v>
      </c>
      <c r="Q13" s="28"/>
      <c r="R13" s="29"/>
      <c r="S13" s="29"/>
      <c r="T13" s="30"/>
    </row>
    <row r="14" spans="1:20" ht="25.5" x14ac:dyDescent="0.2">
      <c r="A14" s="31" t="s">
        <v>62</v>
      </c>
      <c r="B14" s="32" t="s">
        <v>63</v>
      </c>
      <c r="C14" s="33">
        <v>120</v>
      </c>
      <c r="D14" s="33"/>
      <c r="E14" s="74"/>
      <c r="F14" s="34"/>
      <c r="G14" s="34"/>
      <c r="H14" s="34"/>
      <c r="I14" s="74"/>
      <c r="J14" s="94"/>
      <c r="K14" s="94"/>
      <c r="L14" s="94"/>
      <c r="M14" s="74"/>
      <c r="N14" s="94"/>
      <c r="O14" s="94"/>
      <c r="P14" s="95"/>
      <c r="Q14" s="35"/>
      <c r="R14" s="36"/>
      <c r="S14" s="36"/>
      <c r="T14" s="36"/>
    </row>
    <row r="15" spans="1:20" x14ac:dyDescent="0.2">
      <c r="A15" s="37" t="s">
        <v>7</v>
      </c>
      <c r="B15" s="14" t="s">
        <v>64</v>
      </c>
      <c r="C15" s="38"/>
      <c r="D15" s="33"/>
      <c r="E15" s="75"/>
      <c r="F15" s="39"/>
      <c r="G15" s="39"/>
      <c r="H15" s="39"/>
      <c r="I15" s="75"/>
      <c r="J15" s="96"/>
      <c r="K15" s="96"/>
      <c r="L15" s="96"/>
      <c r="M15" s="75"/>
      <c r="N15" s="96"/>
      <c r="O15" s="96"/>
      <c r="P15" s="97"/>
      <c r="Q15" s="40"/>
      <c r="R15" s="16"/>
      <c r="S15" s="16"/>
      <c r="T15" s="16"/>
    </row>
    <row r="16" spans="1:20" ht="25.5" x14ac:dyDescent="0.2">
      <c r="A16" s="37" t="s">
        <v>65</v>
      </c>
      <c r="B16" s="14" t="s">
        <v>66</v>
      </c>
      <c r="C16" s="38">
        <v>130</v>
      </c>
      <c r="D16" s="38"/>
      <c r="E16" s="71">
        <f>F16+H16</f>
        <v>11940400</v>
      </c>
      <c r="F16" s="39">
        <v>9965800</v>
      </c>
      <c r="G16" s="39"/>
      <c r="H16" s="39">
        <v>1974600</v>
      </c>
      <c r="I16" s="71">
        <f>J16+L16</f>
        <v>11192600</v>
      </c>
      <c r="J16" s="96">
        <v>9218000</v>
      </c>
      <c r="K16" s="89"/>
      <c r="L16" s="96">
        <v>1974600</v>
      </c>
      <c r="M16" s="71">
        <f>N16+P16</f>
        <v>11477500</v>
      </c>
      <c r="N16" s="96">
        <v>9502900</v>
      </c>
      <c r="O16" s="96"/>
      <c r="P16" s="96">
        <v>1974600</v>
      </c>
      <c r="Q16" s="42"/>
      <c r="R16" s="16"/>
      <c r="S16" s="16"/>
      <c r="T16" s="16"/>
    </row>
    <row r="17" spans="1:20" ht="42.75" customHeight="1" x14ac:dyDescent="0.2">
      <c r="A17" s="43" t="s">
        <v>67</v>
      </c>
      <c r="B17" s="14" t="s">
        <v>68</v>
      </c>
      <c r="C17" s="38">
        <v>130</v>
      </c>
      <c r="D17" s="38"/>
      <c r="E17" s="71"/>
      <c r="F17" s="41"/>
      <c r="G17" s="41"/>
      <c r="H17" s="41"/>
      <c r="I17" s="71"/>
      <c r="J17" s="89"/>
      <c r="K17" s="89"/>
      <c r="L17" s="89"/>
      <c r="M17" s="71"/>
      <c r="N17" s="89"/>
      <c r="O17" s="89"/>
      <c r="P17" s="98"/>
      <c r="Q17" s="42"/>
      <c r="R17" s="16"/>
      <c r="S17" s="16"/>
      <c r="T17" s="16"/>
    </row>
    <row r="18" spans="1:20" ht="42.75" customHeight="1" x14ac:dyDescent="0.2">
      <c r="A18" s="43" t="s">
        <v>69</v>
      </c>
      <c r="B18" s="14" t="s">
        <v>70</v>
      </c>
      <c r="C18" s="38">
        <v>130</v>
      </c>
      <c r="D18" s="38"/>
      <c r="E18" s="71"/>
      <c r="F18" s="41"/>
      <c r="G18" s="41"/>
      <c r="H18" s="41"/>
      <c r="I18" s="71"/>
      <c r="J18" s="89"/>
      <c r="K18" s="89"/>
      <c r="L18" s="89"/>
      <c r="M18" s="71"/>
      <c r="N18" s="89"/>
      <c r="O18" s="89"/>
      <c r="P18" s="98"/>
      <c r="Q18" s="42"/>
      <c r="R18" s="16"/>
      <c r="S18" s="16"/>
      <c r="T18" s="16"/>
    </row>
    <row r="19" spans="1:20" x14ac:dyDescent="0.2">
      <c r="A19" s="37"/>
      <c r="B19" s="14"/>
      <c r="C19" s="38"/>
      <c r="D19" s="38"/>
      <c r="E19" s="71"/>
      <c r="F19" s="15"/>
      <c r="G19" s="15"/>
      <c r="H19" s="15"/>
      <c r="I19" s="71"/>
      <c r="J19" s="89"/>
      <c r="K19" s="89"/>
      <c r="L19" s="89"/>
      <c r="M19" s="71"/>
      <c r="N19" s="89"/>
      <c r="O19" s="89"/>
      <c r="P19" s="98"/>
      <c r="Q19" s="42"/>
      <c r="R19" s="16"/>
      <c r="S19" s="16"/>
      <c r="T19" s="16"/>
    </row>
    <row r="20" spans="1:20" ht="30.75" customHeight="1" x14ac:dyDescent="0.2">
      <c r="A20" s="37" t="s">
        <v>71</v>
      </c>
      <c r="B20" s="14" t="s">
        <v>72</v>
      </c>
      <c r="C20" s="38">
        <v>140</v>
      </c>
      <c r="D20" s="38"/>
      <c r="E20" s="75"/>
      <c r="F20" s="44"/>
      <c r="G20" s="44"/>
      <c r="H20" s="44"/>
      <c r="I20" s="75"/>
      <c r="J20" s="96"/>
      <c r="K20" s="96"/>
      <c r="L20" s="96"/>
      <c r="M20" s="75"/>
      <c r="N20" s="96"/>
      <c r="O20" s="96"/>
      <c r="P20" s="97"/>
      <c r="Q20" s="40"/>
      <c r="R20" s="16"/>
      <c r="S20" s="16"/>
      <c r="T20" s="16"/>
    </row>
    <row r="21" spans="1:20" ht="15" customHeight="1" x14ac:dyDescent="0.2">
      <c r="A21" s="37" t="s">
        <v>7</v>
      </c>
      <c r="B21" s="14" t="s">
        <v>73</v>
      </c>
      <c r="C21" s="38">
        <v>140</v>
      </c>
      <c r="D21" s="38"/>
      <c r="E21" s="75"/>
      <c r="F21" s="44"/>
      <c r="G21" s="44"/>
      <c r="H21" s="44"/>
      <c r="I21" s="75"/>
      <c r="J21" s="96"/>
      <c r="K21" s="96"/>
      <c r="L21" s="96"/>
      <c r="M21" s="75"/>
      <c r="N21" s="96"/>
      <c r="O21" s="96"/>
      <c r="P21" s="97"/>
      <c r="Q21" s="40"/>
      <c r="R21" s="16"/>
      <c r="S21" s="16"/>
      <c r="T21" s="16"/>
    </row>
    <row r="22" spans="1:20" ht="24.75" customHeight="1" x14ac:dyDescent="0.2">
      <c r="A22" s="37" t="s">
        <v>74</v>
      </c>
      <c r="B22" s="14" t="s">
        <v>75</v>
      </c>
      <c r="C22" s="38">
        <v>150</v>
      </c>
      <c r="D22" s="38"/>
      <c r="E22" s="75"/>
      <c r="F22" s="44"/>
      <c r="G22" s="44"/>
      <c r="H22" s="44"/>
      <c r="I22" s="75"/>
      <c r="J22" s="96"/>
      <c r="K22" s="96"/>
      <c r="L22" s="96"/>
      <c r="M22" s="75"/>
      <c r="N22" s="96"/>
      <c r="O22" s="96"/>
      <c r="P22" s="97"/>
      <c r="Q22" s="40"/>
      <c r="R22" s="16"/>
      <c r="S22" s="16"/>
      <c r="T22" s="16"/>
    </row>
    <row r="23" spans="1:20" ht="15" customHeight="1" x14ac:dyDescent="0.2">
      <c r="A23" s="37" t="s">
        <v>7</v>
      </c>
      <c r="B23" s="14"/>
      <c r="C23" s="38"/>
      <c r="D23" s="38"/>
      <c r="E23" s="75"/>
      <c r="F23" s="44"/>
      <c r="G23" s="44"/>
      <c r="H23" s="44"/>
      <c r="I23" s="75"/>
      <c r="J23" s="96"/>
      <c r="K23" s="96"/>
      <c r="L23" s="96"/>
      <c r="M23" s="75"/>
      <c r="N23" s="96"/>
      <c r="O23" s="96"/>
      <c r="P23" s="97"/>
      <c r="Q23" s="40"/>
      <c r="R23" s="16"/>
      <c r="S23" s="16"/>
      <c r="T23" s="16"/>
    </row>
    <row r="24" spans="1:20" ht="15.75" customHeight="1" x14ac:dyDescent="0.2">
      <c r="A24" s="37" t="s">
        <v>76</v>
      </c>
      <c r="B24" s="14" t="s">
        <v>77</v>
      </c>
      <c r="C24" s="38">
        <v>180</v>
      </c>
      <c r="D24" s="38"/>
      <c r="E24" s="71"/>
      <c r="F24" s="41"/>
      <c r="G24" s="41"/>
      <c r="H24" s="15"/>
      <c r="I24" s="71"/>
      <c r="J24" s="89"/>
      <c r="K24" s="89"/>
      <c r="L24" s="89"/>
      <c r="M24" s="71"/>
      <c r="N24" s="89"/>
      <c r="O24" s="89"/>
      <c r="P24" s="98"/>
      <c r="Q24" s="42"/>
      <c r="R24" s="16"/>
      <c r="S24" s="16"/>
      <c r="T24" s="16"/>
    </row>
    <row r="25" spans="1:20" x14ac:dyDescent="0.2">
      <c r="A25" s="37" t="s">
        <v>78</v>
      </c>
      <c r="B25" s="14" t="s">
        <v>79</v>
      </c>
      <c r="C25" s="38">
        <v>180</v>
      </c>
      <c r="D25" s="38"/>
      <c r="E25" s="71">
        <f>F25+G25+H25</f>
        <v>380400</v>
      </c>
      <c r="F25" s="39"/>
      <c r="G25" s="39">
        <v>380400</v>
      </c>
      <c r="H25" s="44"/>
      <c r="I25" s="71">
        <f>K25</f>
        <v>368400</v>
      </c>
      <c r="J25" s="96"/>
      <c r="K25" s="96">
        <v>368400</v>
      </c>
      <c r="L25" s="96"/>
      <c r="M25" s="71">
        <f>O25</f>
        <v>368800</v>
      </c>
      <c r="N25" s="96"/>
      <c r="O25" s="96">
        <v>368800</v>
      </c>
      <c r="P25" s="97"/>
      <c r="Q25" s="40"/>
      <c r="R25" s="16"/>
      <c r="S25" s="16"/>
      <c r="T25" s="16"/>
    </row>
    <row r="26" spans="1:20" ht="25.5" x14ac:dyDescent="0.2">
      <c r="A26" s="37" t="s">
        <v>8</v>
      </c>
      <c r="B26" s="14" t="s">
        <v>80</v>
      </c>
      <c r="C26" s="38">
        <v>180</v>
      </c>
      <c r="D26" s="38"/>
      <c r="E26" s="75"/>
      <c r="F26" s="39"/>
      <c r="G26" s="39"/>
      <c r="H26" s="44"/>
      <c r="I26" s="75"/>
      <c r="J26" s="96"/>
      <c r="K26" s="96"/>
      <c r="L26" s="96"/>
      <c r="M26" s="75"/>
      <c r="N26" s="96"/>
      <c r="O26" s="96"/>
      <c r="P26" s="97"/>
      <c r="Q26" s="40"/>
      <c r="R26" s="16"/>
      <c r="S26" s="16"/>
      <c r="T26" s="16"/>
    </row>
    <row r="27" spans="1:20" x14ac:dyDescent="0.2">
      <c r="A27" s="37"/>
      <c r="B27" s="14"/>
      <c r="C27" s="38"/>
      <c r="D27" s="38"/>
      <c r="E27" s="75"/>
      <c r="F27" s="39"/>
      <c r="G27" s="39"/>
      <c r="H27" s="44"/>
      <c r="I27" s="75"/>
      <c r="J27" s="96"/>
      <c r="K27" s="96"/>
      <c r="L27" s="96"/>
      <c r="M27" s="75"/>
      <c r="N27" s="96"/>
      <c r="O27" s="96"/>
      <c r="P27" s="97"/>
      <c r="Q27" s="40"/>
      <c r="R27" s="16"/>
      <c r="S27" s="16"/>
      <c r="T27" s="16"/>
    </row>
    <row r="28" spans="1:20" x14ac:dyDescent="0.2">
      <c r="A28" s="37" t="s">
        <v>81</v>
      </c>
      <c r="B28" s="14" t="s">
        <v>82</v>
      </c>
      <c r="C28" s="38"/>
      <c r="D28" s="38"/>
      <c r="E28" s="75"/>
      <c r="F28" s="39"/>
      <c r="G28" s="39"/>
      <c r="H28" s="44"/>
      <c r="I28" s="75"/>
      <c r="J28" s="96"/>
      <c r="K28" s="96"/>
      <c r="L28" s="96"/>
      <c r="M28" s="75"/>
      <c r="N28" s="96"/>
      <c r="O28" s="96"/>
      <c r="P28" s="97"/>
      <c r="Q28" s="40"/>
      <c r="R28" s="16"/>
      <c r="S28" s="16"/>
      <c r="T28" s="16"/>
    </row>
    <row r="29" spans="1:20" x14ac:dyDescent="0.2">
      <c r="A29" s="37" t="s">
        <v>7</v>
      </c>
      <c r="B29" s="14"/>
      <c r="C29" s="38"/>
      <c r="D29" s="38"/>
      <c r="E29" s="75"/>
      <c r="F29" s="39"/>
      <c r="G29" s="39"/>
      <c r="H29" s="44"/>
      <c r="I29" s="75"/>
      <c r="J29" s="96"/>
      <c r="K29" s="96"/>
      <c r="L29" s="96"/>
      <c r="M29" s="75"/>
      <c r="N29" s="96"/>
      <c r="O29" s="96"/>
      <c r="P29" s="97"/>
      <c r="Q29" s="40"/>
      <c r="R29" s="16"/>
      <c r="S29" s="16"/>
      <c r="T29" s="16"/>
    </row>
    <row r="30" spans="1:20" x14ac:dyDescent="0.2">
      <c r="A30" s="37"/>
      <c r="B30" s="14"/>
      <c r="C30" s="38"/>
      <c r="D30" s="38"/>
      <c r="E30" s="75"/>
      <c r="F30" s="39"/>
      <c r="G30" s="39"/>
      <c r="H30" s="44"/>
      <c r="I30" s="75"/>
      <c r="J30" s="96"/>
      <c r="K30" s="96"/>
      <c r="L30" s="96"/>
      <c r="M30" s="75"/>
      <c r="N30" s="96"/>
      <c r="O30" s="96"/>
      <c r="P30" s="97"/>
      <c r="Q30" s="40"/>
      <c r="R30" s="16"/>
      <c r="S30" s="16"/>
      <c r="T30" s="16"/>
    </row>
    <row r="31" spans="1:20" x14ac:dyDescent="0.2">
      <c r="A31" s="37" t="s">
        <v>83</v>
      </c>
      <c r="B31" s="14" t="s">
        <v>84</v>
      </c>
      <c r="C31" s="38" t="s">
        <v>85</v>
      </c>
      <c r="D31" s="38"/>
      <c r="E31" s="75"/>
      <c r="F31" s="39"/>
      <c r="G31" s="39"/>
      <c r="H31" s="44"/>
      <c r="I31" s="75"/>
      <c r="J31" s="96"/>
      <c r="K31" s="96"/>
      <c r="L31" s="96"/>
      <c r="M31" s="75"/>
      <c r="N31" s="96"/>
      <c r="O31" s="96"/>
      <c r="P31" s="97"/>
      <c r="Q31" s="40"/>
      <c r="R31" s="16"/>
      <c r="S31" s="16"/>
      <c r="T31" s="16"/>
    </row>
    <row r="32" spans="1:20" ht="26.25" customHeight="1" x14ac:dyDescent="0.2">
      <c r="A32" s="43" t="s">
        <v>86</v>
      </c>
      <c r="B32" s="14" t="s">
        <v>87</v>
      </c>
      <c r="C32" s="38">
        <v>510</v>
      </c>
      <c r="D32" s="38"/>
      <c r="E32" s="75"/>
      <c r="F32" s="39"/>
      <c r="G32" s="39"/>
      <c r="H32" s="44"/>
      <c r="I32" s="75"/>
      <c r="J32" s="96"/>
      <c r="K32" s="96"/>
      <c r="L32" s="96"/>
      <c r="M32" s="75"/>
      <c r="N32" s="96"/>
      <c r="O32" s="96"/>
      <c r="P32" s="97"/>
      <c r="Q32" s="40"/>
      <c r="R32" s="16"/>
      <c r="S32" s="16"/>
      <c r="T32" s="16"/>
    </row>
    <row r="33" spans="1:20" ht="13.5" thickBot="1" x14ac:dyDescent="0.25">
      <c r="A33" s="45"/>
      <c r="B33" s="18"/>
      <c r="C33" s="46"/>
      <c r="D33" s="46"/>
      <c r="E33" s="76"/>
      <c r="F33" s="47"/>
      <c r="G33" s="47"/>
      <c r="H33" s="48"/>
      <c r="I33" s="76"/>
      <c r="J33" s="102"/>
      <c r="K33" s="102"/>
      <c r="L33" s="102"/>
      <c r="M33" s="76"/>
      <c r="N33" s="102"/>
      <c r="O33" s="102"/>
      <c r="P33" s="101"/>
      <c r="Q33" s="106"/>
      <c r="R33" s="23"/>
      <c r="S33" s="23"/>
      <c r="T33" s="23"/>
    </row>
    <row r="34" spans="1:20" ht="15" thickBot="1" x14ac:dyDescent="0.25">
      <c r="A34" s="49" t="s">
        <v>88</v>
      </c>
      <c r="B34" s="25" t="s">
        <v>89</v>
      </c>
      <c r="C34" s="50" t="s">
        <v>18</v>
      </c>
      <c r="D34" s="50"/>
      <c r="E34" s="73">
        <f>F34+G34+H34</f>
        <v>12370085.49</v>
      </c>
      <c r="F34" s="27">
        <f>F35+F55</f>
        <v>9965800</v>
      </c>
      <c r="G34" s="27">
        <f>G35+G41</f>
        <v>380400</v>
      </c>
      <c r="H34" s="51">
        <f>H35+H43+H51</f>
        <v>2023885.4900000002</v>
      </c>
      <c r="I34" s="104">
        <f>J34+K34+L34</f>
        <v>11216683.34</v>
      </c>
      <c r="J34" s="92">
        <f>J35+J55</f>
        <v>9218083.3399999999</v>
      </c>
      <c r="K34" s="92">
        <f>K41</f>
        <v>24000</v>
      </c>
      <c r="L34" s="51">
        <f>L35+L43+L51</f>
        <v>1974600.0000000002</v>
      </c>
      <c r="M34" s="73">
        <f>N34+O34+P34</f>
        <v>11242658.49</v>
      </c>
      <c r="N34" s="92">
        <f>N35+N55</f>
        <v>9502983.3399999999</v>
      </c>
      <c r="O34" s="92">
        <f>O41+O51</f>
        <v>24400</v>
      </c>
      <c r="P34" s="105">
        <f>P35</f>
        <v>1715275.1500000001</v>
      </c>
      <c r="Q34" s="107" t="s">
        <v>85</v>
      </c>
      <c r="R34" s="108" t="s">
        <v>85</v>
      </c>
      <c r="S34" s="108" t="s">
        <v>85</v>
      </c>
      <c r="T34" s="109" t="s">
        <v>85</v>
      </c>
    </row>
    <row r="35" spans="1:20" ht="17.25" customHeight="1" x14ac:dyDescent="0.2">
      <c r="A35" s="53" t="s">
        <v>90</v>
      </c>
      <c r="B35" s="32" t="s">
        <v>91</v>
      </c>
      <c r="C35" s="33" t="s">
        <v>85</v>
      </c>
      <c r="D35" s="33"/>
      <c r="E35" s="77">
        <f>F35+H35</f>
        <v>11346658.470000001</v>
      </c>
      <c r="F35" s="54">
        <f>F36+F37+F38</f>
        <v>9631383.3200000003</v>
      </c>
      <c r="G35" s="54">
        <f>G38</f>
        <v>344400</v>
      </c>
      <c r="H35" s="55">
        <f>H36+H38</f>
        <v>1715275.1500000001</v>
      </c>
      <c r="I35" s="77">
        <f>J35+L35</f>
        <v>10601176.9</v>
      </c>
      <c r="J35" s="103">
        <f>J36+J37+J38</f>
        <v>8885901.75</v>
      </c>
      <c r="K35" s="94"/>
      <c r="L35" s="103">
        <f>L36+L38</f>
        <v>1715275.1500000001</v>
      </c>
      <c r="M35" s="77">
        <f>N35+P35</f>
        <v>10886076.9</v>
      </c>
      <c r="N35" s="103">
        <f>N36+N37+N38</f>
        <v>9170801.75</v>
      </c>
      <c r="O35" s="94"/>
      <c r="P35" s="103">
        <f>P36+P38</f>
        <v>1715275.1500000001</v>
      </c>
      <c r="Q35" s="35" t="s">
        <v>85</v>
      </c>
      <c r="R35" s="52" t="s">
        <v>85</v>
      </c>
      <c r="S35" s="52" t="s">
        <v>85</v>
      </c>
      <c r="T35" s="52" t="s">
        <v>85</v>
      </c>
    </row>
    <row r="36" spans="1:20" ht="15" customHeight="1" x14ac:dyDescent="0.2">
      <c r="A36" s="13" t="s">
        <v>92</v>
      </c>
      <c r="B36" s="14" t="s">
        <v>93</v>
      </c>
      <c r="C36" s="38">
        <v>111</v>
      </c>
      <c r="D36" s="38"/>
      <c r="E36" s="75">
        <f>F36+H36</f>
        <v>8068542.3800000008</v>
      </c>
      <c r="F36" s="39">
        <v>6722705.3200000003</v>
      </c>
      <c r="G36" s="39"/>
      <c r="H36" s="44">
        <v>1345837.06</v>
      </c>
      <c r="I36" s="75">
        <f>J36+L36</f>
        <v>9666941.8599999994</v>
      </c>
      <c r="J36" s="96">
        <v>8321104.7999999998</v>
      </c>
      <c r="K36" s="96"/>
      <c r="L36" s="86">
        <v>1345837.06</v>
      </c>
      <c r="M36" s="75">
        <f>N36+P36</f>
        <v>9666941.8599999994</v>
      </c>
      <c r="N36" s="96">
        <v>8321104.7999999998</v>
      </c>
      <c r="O36" s="96"/>
      <c r="P36" s="86">
        <v>1345837.06</v>
      </c>
      <c r="Q36" s="35" t="s">
        <v>85</v>
      </c>
      <c r="R36" s="52" t="s">
        <v>85</v>
      </c>
      <c r="S36" s="52" t="s">
        <v>85</v>
      </c>
      <c r="T36" s="52" t="s">
        <v>85</v>
      </c>
    </row>
    <row r="37" spans="1:20" ht="23.25" customHeight="1" x14ac:dyDescent="0.2">
      <c r="A37" s="13" t="s">
        <v>94</v>
      </c>
      <c r="B37" s="14" t="s">
        <v>95</v>
      </c>
      <c r="C37" s="38">
        <v>112</v>
      </c>
      <c r="D37" s="38"/>
      <c r="E37" s="75">
        <f>F37</f>
        <v>0</v>
      </c>
      <c r="F37" s="39"/>
      <c r="G37" s="39"/>
      <c r="H37" s="44"/>
      <c r="I37" s="75">
        <f>J37</f>
        <v>0</v>
      </c>
      <c r="J37" s="96"/>
      <c r="K37" s="96"/>
      <c r="L37" s="86"/>
      <c r="M37" s="75">
        <f>N37</f>
        <v>0</v>
      </c>
      <c r="N37" s="96"/>
      <c r="O37" s="96"/>
      <c r="P37" s="86"/>
      <c r="Q37" s="35" t="s">
        <v>85</v>
      </c>
      <c r="R37" s="52" t="s">
        <v>85</v>
      </c>
      <c r="S37" s="52" t="s">
        <v>85</v>
      </c>
      <c r="T37" s="52" t="s">
        <v>85</v>
      </c>
    </row>
    <row r="38" spans="1:20" ht="30.75" customHeight="1" x14ac:dyDescent="0.2">
      <c r="A38" s="56" t="s">
        <v>96</v>
      </c>
      <c r="B38" s="14" t="s">
        <v>97</v>
      </c>
      <c r="C38" s="38">
        <v>119</v>
      </c>
      <c r="D38" s="38"/>
      <c r="E38" s="75">
        <f>F38+H38+G38</f>
        <v>3622516.09</v>
      </c>
      <c r="F38" s="39">
        <v>2908678</v>
      </c>
      <c r="G38" s="39">
        <v>344400</v>
      </c>
      <c r="H38" s="44">
        <v>369438.09</v>
      </c>
      <c r="I38" s="75">
        <f>J38+L38</f>
        <v>934235.04</v>
      </c>
      <c r="J38" s="96">
        <v>564796.94999999995</v>
      </c>
      <c r="K38" s="96">
        <v>344400</v>
      </c>
      <c r="L38" s="86">
        <v>369438.09</v>
      </c>
      <c r="M38" s="75">
        <f>N38+P38</f>
        <v>1219135.04</v>
      </c>
      <c r="N38" s="96">
        <v>849696.95</v>
      </c>
      <c r="O38" s="96">
        <v>344400</v>
      </c>
      <c r="P38" s="86">
        <v>369438.09</v>
      </c>
      <c r="Q38" s="35" t="s">
        <v>85</v>
      </c>
      <c r="R38" s="52" t="s">
        <v>85</v>
      </c>
      <c r="S38" s="52" t="s">
        <v>85</v>
      </c>
      <c r="T38" s="52" t="s">
        <v>85</v>
      </c>
    </row>
    <row r="39" spans="1:20" ht="18" customHeight="1" x14ac:dyDescent="0.2">
      <c r="A39" s="13" t="s">
        <v>98</v>
      </c>
      <c r="B39" s="14" t="s">
        <v>99</v>
      </c>
      <c r="C39" s="38">
        <v>119</v>
      </c>
      <c r="D39" s="38"/>
      <c r="E39" s="75"/>
      <c r="F39" s="39"/>
      <c r="G39" s="39"/>
      <c r="H39" s="44"/>
      <c r="I39" s="75"/>
      <c r="J39" s="96"/>
      <c r="K39" s="96"/>
      <c r="L39" s="86"/>
      <c r="M39" s="75"/>
      <c r="N39" s="96"/>
      <c r="O39" s="96"/>
      <c r="P39" s="86"/>
      <c r="Q39" s="35" t="s">
        <v>85</v>
      </c>
      <c r="R39" s="52" t="s">
        <v>85</v>
      </c>
      <c r="S39" s="52" t="s">
        <v>85</v>
      </c>
      <c r="T39" s="52" t="s">
        <v>85</v>
      </c>
    </row>
    <row r="40" spans="1:20" ht="18" customHeight="1" x14ac:dyDescent="0.2">
      <c r="A40" s="13" t="s">
        <v>100</v>
      </c>
      <c r="B40" s="14" t="s">
        <v>101</v>
      </c>
      <c r="C40" s="38">
        <v>119</v>
      </c>
      <c r="D40" s="38"/>
      <c r="E40" s="75"/>
      <c r="F40" s="39"/>
      <c r="G40" s="39"/>
      <c r="H40" s="44"/>
      <c r="I40" s="75"/>
      <c r="J40" s="96"/>
      <c r="K40" s="96"/>
      <c r="L40" s="86"/>
      <c r="M40" s="75"/>
      <c r="N40" s="96"/>
      <c r="O40" s="96"/>
      <c r="P40" s="86"/>
      <c r="Q40" s="35" t="s">
        <v>85</v>
      </c>
      <c r="R40" s="52" t="s">
        <v>85</v>
      </c>
      <c r="S40" s="52" t="s">
        <v>85</v>
      </c>
      <c r="T40" s="52" t="s">
        <v>85</v>
      </c>
    </row>
    <row r="41" spans="1:20" ht="25.5" x14ac:dyDescent="0.2">
      <c r="A41" s="13" t="s">
        <v>102</v>
      </c>
      <c r="B41" s="14" t="s">
        <v>103</v>
      </c>
      <c r="C41" s="38">
        <v>300</v>
      </c>
      <c r="D41" s="38"/>
      <c r="E41" s="71">
        <f>G41</f>
        <v>36000</v>
      </c>
      <c r="F41" s="41"/>
      <c r="G41" s="41">
        <f>G42</f>
        <v>36000</v>
      </c>
      <c r="H41" s="15"/>
      <c r="I41" s="71">
        <f>K41</f>
        <v>24000</v>
      </c>
      <c r="J41" s="89"/>
      <c r="K41" s="89">
        <f>K42</f>
        <v>24000</v>
      </c>
      <c r="L41" s="15"/>
      <c r="M41" s="71">
        <f>O41</f>
        <v>24400</v>
      </c>
      <c r="N41" s="89"/>
      <c r="O41" s="89">
        <f>O42</f>
        <v>24400</v>
      </c>
      <c r="P41" s="15"/>
      <c r="Q41" s="35" t="s">
        <v>85</v>
      </c>
      <c r="R41" s="52" t="s">
        <v>85</v>
      </c>
      <c r="S41" s="52" t="s">
        <v>85</v>
      </c>
      <c r="T41" s="52" t="s">
        <v>85</v>
      </c>
    </row>
    <row r="42" spans="1:20" ht="38.25" customHeight="1" x14ac:dyDescent="0.2">
      <c r="A42" s="56" t="s">
        <v>104</v>
      </c>
      <c r="B42" s="14" t="s">
        <v>105</v>
      </c>
      <c r="C42" s="38">
        <v>340</v>
      </c>
      <c r="D42" s="38"/>
      <c r="E42" s="75">
        <f>G42</f>
        <v>36000</v>
      </c>
      <c r="F42" s="39"/>
      <c r="G42" s="39">
        <v>36000</v>
      </c>
      <c r="H42" s="44"/>
      <c r="I42" s="75">
        <f>K42</f>
        <v>24000</v>
      </c>
      <c r="J42" s="96"/>
      <c r="K42" s="96">
        <v>24000</v>
      </c>
      <c r="L42" s="86"/>
      <c r="M42" s="75">
        <f>O42</f>
        <v>24400</v>
      </c>
      <c r="N42" s="96"/>
      <c r="O42" s="96">
        <v>24400</v>
      </c>
      <c r="P42" s="86"/>
      <c r="Q42" s="35" t="s">
        <v>85</v>
      </c>
      <c r="R42" s="52" t="s">
        <v>85</v>
      </c>
      <c r="S42" s="52" t="s">
        <v>85</v>
      </c>
      <c r="T42" s="52" t="s">
        <v>85</v>
      </c>
    </row>
    <row r="43" spans="1:20" ht="22.5" customHeight="1" x14ac:dyDescent="0.2">
      <c r="A43" s="56" t="s">
        <v>106</v>
      </c>
      <c r="B43" s="14" t="s">
        <v>107</v>
      </c>
      <c r="C43" s="38">
        <v>850</v>
      </c>
      <c r="D43" s="38"/>
      <c r="E43" s="71">
        <f>H43</f>
        <v>9324.85</v>
      </c>
      <c r="F43" s="15"/>
      <c r="G43" s="15"/>
      <c r="H43" s="15">
        <f>H46</f>
        <v>9324.85</v>
      </c>
      <c r="I43" s="71">
        <f>J43+K43+L43</f>
        <v>9324.85</v>
      </c>
      <c r="J43" s="89"/>
      <c r="K43" s="89"/>
      <c r="L43" s="15">
        <f>L46</f>
        <v>9324.85</v>
      </c>
      <c r="M43" s="71">
        <f>P43</f>
        <v>9324.85</v>
      </c>
      <c r="N43" s="89"/>
      <c r="O43" s="89"/>
      <c r="P43" s="15">
        <f>P46</f>
        <v>9324.85</v>
      </c>
      <c r="Q43" s="35" t="s">
        <v>85</v>
      </c>
      <c r="R43" s="52" t="s">
        <v>85</v>
      </c>
      <c r="S43" s="52" t="s">
        <v>85</v>
      </c>
      <c r="T43" s="52" t="s">
        <v>85</v>
      </c>
    </row>
    <row r="44" spans="1:20" ht="25.5" x14ac:dyDescent="0.2">
      <c r="A44" s="13" t="s">
        <v>108</v>
      </c>
      <c r="B44" s="14" t="s">
        <v>109</v>
      </c>
      <c r="C44" s="38">
        <v>851</v>
      </c>
      <c r="D44" s="38"/>
      <c r="E44" s="75"/>
      <c r="F44" s="39"/>
      <c r="G44" s="39"/>
      <c r="H44" s="39"/>
      <c r="I44" s="75"/>
      <c r="J44" s="96"/>
      <c r="K44" s="96"/>
      <c r="L44" s="39"/>
      <c r="M44" s="75"/>
      <c r="N44" s="96"/>
      <c r="O44" s="96"/>
      <c r="P44" s="39"/>
      <c r="Q44" s="35" t="s">
        <v>85</v>
      </c>
      <c r="R44" s="52" t="s">
        <v>85</v>
      </c>
      <c r="S44" s="52" t="s">
        <v>85</v>
      </c>
      <c r="T44" s="52" t="s">
        <v>85</v>
      </c>
    </row>
    <row r="45" spans="1:20" ht="33.75" x14ac:dyDescent="0.2">
      <c r="A45" s="56" t="s">
        <v>110</v>
      </c>
      <c r="B45" s="14" t="s">
        <v>111</v>
      </c>
      <c r="C45" s="38">
        <v>852</v>
      </c>
      <c r="D45" s="38"/>
      <c r="E45" s="75"/>
      <c r="F45" s="39"/>
      <c r="G45" s="39"/>
      <c r="H45" s="39"/>
      <c r="I45" s="75"/>
      <c r="J45" s="96"/>
      <c r="K45" s="96"/>
      <c r="L45" s="39"/>
      <c r="M45" s="75"/>
      <c r="N45" s="96"/>
      <c r="O45" s="96"/>
      <c r="P45" s="39"/>
      <c r="Q45" s="35" t="s">
        <v>85</v>
      </c>
      <c r="R45" s="52" t="s">
        <v>85</v>
      </c>
      <c r="S45" s="52" t="s">
        <v>85</v>
      </c>
      <c r="T45" s="52" t="s">
        <v>85</v>
      </c>
    </row>
    <row r="46" spans="1:20" ht="25.5" x14ac:dyDescent="0.2">
      <c r="A46" s="13" t="s">
        <v>112</v>
      </c>
      <c r="B46" s="14" t="s">
        <v>113</v>
      </c>
      <c r="C46" s="38">
        <v>853</v>
      </c>
      <c r="D46" s="38"/>
      <c r="E46" s="75">
        <f>H46</f>
        <v>9324.85</v>
      </c>
      <c r="F46" s="39"/>
      <c r="G46" s="39"/>
      <c r="H46" s="39">
        <v>9324.85</v>
      </c>
      <c r="I46" s="75">
        <f>J46+K46+L46</f>
        <v>9324.85</v>
      </c>
      <c r="J46" s="96"/>
      <c r="K46" s="96"/>
      <c r="L46" s="39">
        <v>9324.85</v>
      </c>
      <c r="M46" s="75">
        <f>P46</f>
        <v>9324.85</v>
      </c>
      <c r="N46" s="96"/>
      <c r="O46" s="96"/>
      <c r="P46" s="39">
        <v>9324.85</v>
      </c>
      <c r="Q46" s="35" t="s">
        <v>85</v>
      </c>
      <c r="R46" s="52" t="s">
        <v>85</v>
      </c>
      <c r="S46" s="52" t="s">
        <v>85</v>
      </c>
      <c r="T46" s="52" t="s">
        <v>85</v>
      </c>
    </row>
    <row r="47" spans="1:20" ht="26.25" customHeight="1" x14ac:dyDescent="0.2">
      <c r="A47" s="13" t="s">
        <v>114</v>
      </c>
      <c r="B47" s="14" t="s">
        <v>115</v>
      </c>
      <c r="C47" s="38" t="s">
        <v>85</v>
      </c>
      <c r="D47" s="38"/>
      <c r="E47" s="75"/>
      <c r="F47" s="39"/>
      <c r="G47" s="39"/>
      <c r="H47" s="39"/>
      <c r="I47" s="75"/>
      <c r="J47" s="96"/>
      <c r="K47" s="96"/>
      <c r="L47" s="39"/>
      <c r="M47" s="75"/>
      <c r="N47" s="96"/>
      <c r="O47" s="96"/>
      <c r="P47" s="39"/>
      <c r="Q47" s="35" t="s">
        <v>85</v>
      </c>
      <c r="R47" s="52" t="s">
        <v>85</v>
      </c>
      <c r="S47" s="52" t="s">
        <v>85</v>
      </c>
      <c r="T47" s="52" t="s">
        <v>85</v>
      </c>
    </row>
    <row r="48" spans="1:20" ht="25.5" x14ac:dyDescent="0.2">
      <c r="A48" s="13" t="s">
        <v>116</v>
      </c>
      <c r="B48" s="14" t="s">
        <v>117</v>
      </c>
      <c r="C48" s="38">
        <v>810</v>
      </c>
      <c r="D48" s="38"/>
      <c r="E48" s="75"/>
      <c r="F48" s="39"/>
      <c r="G48" s="39"/>
      <c r="H48" s="39"/>
      <c r="I48" s="75"/>
      <c r="J48" s="96"/>
      <c r="K48" s="96"/>
      <c r="L48" s="39"/>
      <c r="M48" s="75"/>
      <c r="N48" s="96"/>
      <c r="O48" s="96"/>
      <c r="P48" s="39"/>
      <c r="Q48" s="35" t="s">
        <v>85</v>
      </c>
      <c r="R48" s="52" t="s">
        <v>85</v>
      </c>
      <c r="S48" s="52" t="s">
        <v>85</v>
      </c>
      <c r="T48" s="52" t="s">
        <v>85</v>
      </c>
    </row>
    <row r="49" spans="1:20" s="60" customFormat="1" ht="30.75" customHeight="1" x14ac:dyDescent="0.2">
      <c r="A49" s="57" t="s">
        <v>118</v>
      </c>
      <c r="B49" s="58" t="s">
        <v>119</v>
      </c>
      <c r="C49" s="59" t="s">
        <v>85</v>
      </c>
      <c r="D49" s="59"/>
      <c r="E49" s="71"/>
      <c r="F49" s="41"/>
      <c r="G49" s="41"/>
      <c r="H49" s="41"/>
      <c r="I49" s="71"/>
      <c r="J49" s="89"/>
      <c r="K49" s="89"/>
      <c r="L49" s="41"/>
      <c r="M49" s="71"/>
      <c r="N49" s="89"/>
      <c r="O49" s="89"/>
      <c r="P49" s="41"/>
      <c r="Q49" s="35" t="s">
        <v>85</v>
      </c>
      <c r="R49" s="52" t="s">
        <v>85</v>
      </c>
      <c r="S49" s="52" t="s">
        <v>85</v>
      </c>
      <c r="T49" s="52" t="s">
        <v>85</v>
      </c>
    </row>
    <row r="50" spans="1:20" s="60" customFormat="1" ht="32.25" customHeight="1" x14ac:dyDescent="0.2">
      <c r="A50" s="61" t="s">
        <v>120</v>
      </c>
      <c r="B50" s="58" t="s">
        <v>121</v>
      </c>
      <c r="C50" s="59">
        <v>831</v>
      </c>
      <c r="D50" s="59"/>
      <c r="E50" s="71"/>
      <c r="F50" s="41"/>
      <c r="G50" s="41"/>
      <c r="H50" s="41"/>
      <c r="I50" s="71"/>
      <c r="J50" s="89"/>
      <c r="K50" s="89"/>
      <c r="L50" s="41"/>
      <c r="M50" s="71"/>
      <c r="N50" s="89"/>
      <c r="O50" s="89"/>
      <c r="P50" s="41"/>
      <c r="Q50" s="35" t="s">
        <v>85</v>
      </c>
      <c r="R50" s="52" t="s">
        <v>85</v>
      </c>
      <c r="S50" s="52" t="s">
        <v>85</v>
      </c>
      <c r="T50" s="52" t="s">
        <v>85</v>
      </c>
    </row>
    <row r="51" spans="1:20" ht="25.5" x14ac:dyDescent="0.2">
      <c r="A51" s="13" t="s">
        <v>122</v>
      </c>
      <c r="B51" s="14" t="s">
        <v>123</v>
      </c>
      <c r="C51" s="64" t="s">
        <v>18</v>
      </c>
      <c r="D51" s="38"/>
      <c r="E51" s="71">
        <f>E55</f>
        <v>633702.16999999993</v>
      </c>
      <c r="F51" s="71">
        <f t="shared" ref="F51:O51" si="0">F55</f>
        <v>334416.68</v>
      </c>
      <c r="G51" s="71">
        <f t="shared" si="0"/>
        <v>0</v>
      </c>
      <c r="H51" s="71">
        <f t="shared" si="0"/>
        <v>299285.49</v>
      </c>
      <c r="I51" s="71">
        <f>I55</f>
        <v>582181.59</v>
      </c>
      <c r="J51" s="89">
        <f t="shared" si="0"/>
        <v>332181.58999999997</v>
      </c>
      <c r="K51" s="89">
        <f t="shared" si="0"/>
        <v>0</v>
      </c>
      <c r="L51" s="89">
        <f t="shared" si="0"/>
        <v>250000</v>
      </c>
      <c r="M51" s="71">
        <f t="shared" si="0"/>
        <v>582181.59</v>
      </c>
      <c r="N51" s="89">
        <f t="shared" si="0"/>
        <v>332181.58999999997</v>
      </c>
      <c r="O51" s="89">
        <f t="shared" si="0"/>
        <v>0</v>
      </c>
      <c r="P51" s="89">
        <f t="shared" ref="P51" si="1">P55</f>
        <v>250000</v>
      </c>
      <c r="Q51" s="71"/>
      <c r="R51" s="71"/>
      <c r="S51" s="71"/>
      <c r="T51" s="71"/>
    </row>
    <row r="52" spans="1:20" ht="22.5" x14ac:dyDescent="0.2">
      <c r="A52" s="56" t="s">
        <v>124</v>
      </c>
      <c r="B52" s="14" t="s">
        <v>125</v>
      </c>
      <c r="C52" s="38">
        <v>241</v>
      </c>
      <c r="D52" s="38"/>
      <c r="E52" s="71"/>
      <c r="F52" s="41"/>
      <c r="G52" s="41"/>
      <c r="H52" s="41"/>
      <c r="I52" s="71"/>
      <c r="J52" s="89"/>
      <c r="K52" s="89"/>
      <c r="L52" s="89"/>
      <c r="M52" s="71"/>
      <c r="N52" s="89"/>
      <c r="O52" s="89"/>
      <c r="P52" s="89"/>
      <c r="Q52" s="35"/>
      <c r="R52" s="52"/>
      <c r="S52" s="52"/>
      <c r="T52" s="52"/>
    </row>
    <row r="53" spans="1:20" ht="25.5" customHeight="1" x14ac:dyDescent="0.2">
      <c r="A53" s="56" t="s">
        <v>126</v>
      </c>
      <c r="B53" s="14" t="s">
        <v>127</v>
      </c>
      <c r="C53" s="38">
        <v>242</v>
      </c>
      <c r="D53" s="38"/>
      <c r="E53" s="71"/>
      <c r="F53" s="41"/>
      <c r="G53" s="41"/>
      <c r="H53" s="41"/>
      <c r="I53" s="71"/>
      <c r="J53" s="89"/>
      <c r="K53" s="89"/>
      <c r="L53" s="89"/>
      <c r="M53" s="71"/>
      <c r="N53" s="89"/>
      <c r="O53" s="89"/>
      <c r="P53" s="89"/>
      <c r="Q53" s="35"/>
      <c r="R53" s="52"/>
      <c r="S53" s="52"/>
      <c r="T53" s="52"/>
    </row>
    <row r="54" spans="1:20" ht="33.75" x14ac:dyDescent="0.2">
      <c r="A54" s="56" t="s">
        <v>128</v>
      </c>
      <c r="B54" s="14" t="s">
        <v>129</v>
      </c>
      <c r="C54" s="38">
        <v>243</v>
      </c>
      <c r="D54" s="38"/>
      <c r="E54" s="71"/>
      <c r="F54" s="41"/>
      <c r="G54" s="41"/>
      <c r="H54" s="41"/>
      <c r="I54" s="71"/>
      <c r="J54" s="89"/>
      <c r="K54" s="89"/>
      <c r="L54" s="89"/>
      <c r="M54" s="71"/>
      <c r="N54" s="89"/>
      <c r="O54" s="89"/>
      <c r="P54" s="89"/>
      <c r="Q54" s="35"/>
      <c r="R54" s="52"/>
      <c r="S54" s="52"/>
      <c r="T54" s="52"/>
    </row>
    <row r="55" spans="1:20" ht="24" x14ac:dyDescent="0.2">
      <c r="A55" s="84" t="s">
        <v>130</v>
      </c>
      <c r="B55" s="63" t="s">
        <v>131</v>
      </c>
      <c r="C55" s="38">
        <v>244</v>
      </c>
      <c r="D55" s="38"/>
      <c r="E55" s="71">
        <f>F55+H55</f>
        <v>633702.16999999993</v>
      </c>
      <c r="F55" s="41">
        <f>F58+F59+F60+F65</f>
        <v>334416.68</v>
      </c>
      <c r="G55" s="41"/>
      <c r="H55" s="41">
        <f>H58+H59+H60+H57+H63+H64</f>
        <v>299285.49</v>
      </c>
      <c r="I55" s="71">
        <f>J55+L55</f>
        <v>582181.59</v>
      </c>
      <c r="J55" s="89">
        <f>J58+J59+J60+J65</f>
        <v>332181.58999999997</v>
      </c>
      <c r="K55" s="89"/>
      <c r="L55" s="41">
        <f>L58+L59+L60+L57+L63+L64</f>
        <v>250000</v>
      </c>
      <c r="M55" s="71">
        <f>N55+O55+P55</f>
        <v>582181.59</v>
      </c>
      <c r="N55" s="89">
        <f>N58+N59+N60+N65</f>
        <v>332181.58999999997</v>
      </c>
      <c r="O55" s="89">
        <f>O63</f>
        <v>0</v>
      </c>
      <c r="P55" s="41">
        <f>P58+P59+P60+P57+P63+P64</f>
        <v>250000</v>
      </c>
      <c r="Q55" s="35"/>
      <c r="R55" s="52"/>
      <c r="S55" s="52"/>
      <c r="T55" s="52"/>
    </row>
    <row r="56" spans="1:20" x14ac:dyDescent="0.2">
      <c r="A56" s="56" t="s">
        <v>11</v>
      </c>
      <c r="B56" s="14"/>
      <c r="C56" s="38"/>
      <c r="D56" s="38"/>
      <c r="E56" s="71"/>
      <c r="F56" s="41"/>
      <c r="G56" s="41"/>
      <c r="H56" s="41"/>
      <c r="I56" s="71"/>
      <c r="J56" s="89"/>
      <c r="K56" s="89"/>
      <c r="L56" s="89"/>
      <c r="M56" s="71"/>
      <c r="N56" s="89"/>
      <c r="O56" s="89"/>
      <c r="P56" s="89"/>
      <c r="Q56" s="35"/>
      <c r="R56" s="52"/>
      <c r="S56" s="52"/>
      <c r="T56" s="52"/>
    </row>
    <row r="57" spans="1:20" x14ac:dyDescent="0.2">
      <c r="A57" s="13" t="s">
        <v>12</v>
      </c>
      <c r="B57" s="14"/>
      <c r="C57" s="38">
        <v>244</v>
      </c>
      <c r="D57" s="38"/>
      <c r="E57" s="75">
        <f>H57+F57</f>
        <v>20000</v>
      </c>
      <c r="F57" s="41"/>
      <c r="G57" s="41"/>
      <c r="H57" s="39">
        <v>20000</v>
      </c>
      <c r="I57" s="75">
        <f>L57</f>
        <v>20000</v>
      </c>
      <c r="J57" s="89"/>
      <c r="K57" s="89"/>
      <c r="L57" s="39">
        <v>20000</v>
      </c>
      <c r="M57" s="75"/>
      <c r="N57" s="89"/>
      <c r="O57" s="89"/>
      <c r="P57" s="39">
        <v>20000</v>
      </c>
      <c r="Q57" s="35"/>
      <c r="R57" s="52"/>
      <c r="S57" s="52"/>
      <c r="T57" s="52"/>
    </row>
    <row r="58" spans="1:20" x14ac:dyDescent="0.2">
      <c r="A58" s="13" t="s">
        <v>13</v>
      </c>
      <c r="B58" s="14"/>
      <c r="C58" s="38">
        <v>244</v>
      </c>
      <c r="D58" s="38"/>
      <c r="E58" s="75">
        <f>F58+H58</f>
        <v>54102.68</v>
      </c>
      <c r="F58" s="39">
        <v>14102.68</v>
      </c>
      <c r="G58" s="41"/>
      <c r="H58" s="39">
        <v>40000</v>
      </c>
      <c r="I58" s="75">
        <f>J58+L58</f>
        <v>54102.68</v>
      </c>
      <c r="J58" s="39">
        <v>14102.68</v>
      </c>
      <c r="K58" s="89"/>
      <c r="L58" s="39">
        <v>40000</v>
      </c>
      <c r="M58" s="75">
        <f>N58</f>
        <v>14102.68</v>
      </c>
      <c r="N58" s="39">
        <v>14102.68</v>
      </c>
      <c r="O58" s="89"/>
      <c r="P58" s="39">
        <v>40000</v>
      </c>
      <c r="Q58" s="35"/>
      <c r="R58" s="52"/>
      <c r="S58" s="52"/>
      <c r="T58" s="52"/>
    </row>
    <row r="59" spans="1:20" ht="25.5" x14ac:dyDescent="0.2">
      <c r="A59" s="13" t="s">
        <v>132</v>
      </c>
      <c r="B59" s="14"/>
      <c r="C59" s="38">
        <v>244</v>
      </c>
      <c r="D59" s="38"/>
      <c r="E59" s="75">
        <f>F59+H59</f>
        <v>127554</v>
      </c>
      <c r="F59" s="39">
        <v>82554</v>
      </c>
      <c r="G59" s="39"/>
      <c r="H59" s="39">
        <v>45000</v>
      </c>
      <c r="I59" s="75">
        <f t="shared" ref="I59:I60" si="2">J59+K59+L59</f>
        <v>150318.91</v>
      </c>
      <c r="J59" s="39">
        <v>80318.91</v>
      </c>
      <c r="K59" s="96"/>
      <c r="L59" s="39">
        <v>70000</v>
      </c>
      <c r="M59" s="75">
        <f>N59</f>
        <v>80318.91</v>
      </c>
      <c r="N59" s="39">
        <v>80318.91</v>
      </c>
      <c r="O59" s="96"/>
      <c r="P59" s="39">
        <v>70000</v>
      </c>
      <c r="Q59" s="35"/>
      <c r="R59" s="52"/>
      <c r="S59" s="52"/>
      <c r="T59" s="52"/>
    </row>
    <row r="60" spans="1:20" x14ac:dyDescent="0.2">
      <c r="A60" s="13" t="s">
        <v>15</v>
      </c>
      <c r="B60" s="14"/>
      <c r="C60" s="38">
        <v>244</v>
      </c>
      <c r="D60" s="38"/>
      <c r="E60" s="75">
        <f>F60+H60</f>
        <v>180000</v>
      </c>
      <c r="F60" s="39">
        <v>60000</v>
      </c>
      <c r="G60" s="39"/>
      <c r="H60" s="39">
        <v>120000</v>
      </c>
      <c r="I60" s="75">
        <f t="shared" si="2"/>
        <v>180000</v>
      </c>
      <c r="J60" s="39">
        <v>60000</v>
      </c>
      <c r="K60" s="96"/>
      <c r="L60" s="39">
        <v>120000</v>
      </c>
      <c r="M60" s="75">
        <f>N60</f>
        <v>60000</v>
      </c>
      <c r="N60" s="39">
        <v>60000</v>
      </c>
      <c r="O60" s="96"/>
      <c r="P60" s="39">
        <v>120000</v>
      </c>
      <c r="Q60" s="35"/>
      <c r="R60" s="52"/>
      <c r="S60" s="52"/>
      <c r="T60" s="52"/>
    </row>
    <row r="61" spans="1:20" x14ac:dyDescent="0.2">
      <c r="A61" s="13" t="s">
        <v>133</v>
      </c>
      <c r="B61" s="14"/>
      <c r="C61" s="38"/>
      <c r="D61" s="38"/>
      <c r="E61" s="75"/>
      <c r="F61" s="39"/>
      <c r="G61" s="39"/>
      <c r="H61" s="39"/>
      <c r="I61" s="75"/>
      <c r="J61" s="96"/>
      <c r="K61" s="96"/>
      <c r="L61" s="96"/>
      <c r="M61" s="75"/>
      <c r="N61" s="96"/>
      <c r="O61" s="96"/>
      <c r="P61" s="96"/>
      <c r="Q61" s="35"/>
      <c r="R61" s="52"/>
      <c r="S61" s="52"/>
      <c r="T61" s="52"/>
    </row>
    <row r="62" spans="1:20" ht="25.5" x14ac:dyDescent="0.2">
      <c r="A62" s="13" t="s">
        <v>14</v>
      </c>
      <c r="B62" s="14"/>
      <c r="C62" s="38">
        <v>244</v>
      </c>
      <c r="D62" s="38"/>
      <c r="E62" s="75"/>
      <c r="F62" s="39"/>
      <c r="G62" s="39"/>
      <c r="H62" s="39"/>
      <c r="I62" s="75"/>
      <c r="J62" s="96"/>
      <c r="K62" s="96"/>
      <c r="L62" s="96"/>
      <c r="M62" s="75"/>
      <c r="N62" s="96"/>
      <c r="O62" s="96"/>
      <c r="P62" s="96"/>
      <c r="Q62" s="35"/>
      <c r="R62" s="52"/>
      <c r="S62" s="52"/>
      <c r="T62" s="52"/>
    </row>
    <row r="63" spans="1:20" x14ac:dyDescent="0.2">
      <c r="A63" s="2" t="s">
        <v>16</v>
      </c>
      <c r="B63" s="14"/>
      <c r="C63" s="38">
        <v>244</v>
      </c>
      <c r="D63" s="38"/>
      <c r="E63" s="75">
        <f>H63</f>
        <v>49285.49</v>
      </c>
      <c r="F63" s="39"/>
      <c r="G63" s="39"/>
      <c r="H63" s="41">
        <v>49285.49</v>
      </c>
      <c r="I63" s="75"/>
      <c r="J63" s="96"/>
      <c r="K63" s="96"/>
      <c r="L63" s="96"/>
      <c r="M63" s="75"/>
      <c r="N63" s="96"/>
      <c r="O63" s="96"/>
      <c r="P63" s="96"/>
      <c r="Q63" s="35"/>
      <c r="R63" s="52"/>
      <c r="S63" s="52"/>
      <c r="T63" s="52"/>
    </row>
    <row r="64" spans="1:20" ht="25.5" x14ac:dyDescent="0.2">
      <c r="A64" s="13" t="s">
        <v>17</v>
      </c>
      <c r="B64" s="14"/>
      <c r="C64" s="38">
        <v>244</v>
      </c>
      <c r="D64" s="38"/>
      <c r="E64" s="71">
        <f>H64</f>
        <v>25000</v>
      </c>
      <c r="F64" s="39"/>
      <c r="G64" s="41"/>
      <c r="H64" s="41">
        <f>H76+H77</f>
        <v>25000</v>
      </c>
      <c r="I64" s="71"/>
      <c r="J64" s="96"/>
      <c r="K64" s="96"/>
      <c r="L64" s="89"/>
      <c r="M64" s="71"/>
      <c r="N64" s="96"/>
      <c r="O64" s="96"/>
      <c r="P64" s="89"/>
      <c r="Q64" s="35"/>
      <c r="R64" s="52"/>
      <c r="S64" s="52"/>
      <c r="T64" s="52"/>
    </row>
    <row r="65" spans="1:20" x14ac:dyDescent="0.2">
      <c r="A65" s="13" t="s">
        <v>227</v>
      </c>
      <c r="B65" s="63" t="s">
        <v>228</v>
      </c>
      <c r="C65" s="38">
        <v>247</v>
      </c>
      <c r="D65" s="38"/>
      <c r="E65" s="71">
        <f>F65+G65+H65</f>
        <v>177760</v>
      </c>
      <c r="F65" s="41">
        <f>F66+F68</f>
        <v>177760</v>
      </c>
      <c r="G65" s="41"/>
      <c r="H65" s="41"/>
      <c r="I65" s="71">
        <f>J65</f>
        <v>177760</v>
      </c>
      <c r="J65" s="41">
        <f>J66+J68</f>
        <v>177760</v>
      </c>
      <c r="K65" s="100"/>
      <c r="L65" s="89"/>
      <c r="M65" s="71">
        <f>N65</f>
        <v>177760</v>
      </c>
      <c r="N65" s="41">
        <f>N66+N68</f>
        <v>177760</v>
      </c>
      <c r="O65" s="100"/>
      <c r="P65" s="89"/>
      <c r="Q65" s="35"/>
      <c r="R65" s="52"/>
      <c r="S65" s="52"/>
      <c r="T65" s="52"/>
    </row>
    <row r="66" spans="1:20" ht="25.5" x14ac:dyDescent="0.2">
      <c r="A66" s="13" t="s">
        <v>230</v>
      </c>
      <c r="B66" s="63" t="s">
        <v>229</v>
      </c>
      <c r="C66" s="38">
        <v>247</v>
      </c>
      <c r="D66" s="38"/>
      <c r="E66" s="71">
        <f>F66</f>
        <v>78380</v>
      </c>
      <c r="F66" s="39">
        <v>78380</v>
      </c>
      <c r="G66" s="41"/>
      <c r="H66" s="41"/>
      <c r="I66" s="71">
        <f>J66</f>
        <v>78380</v>
      </c>
      <c r="J66" s="39">
        <v>78380</v>
      </c>
      <c r="K66" s="100"/>
      <c r="L66" s="89"/>
      <c r="M66" s="71">
        <f>N66</f>
        <v>78380</v>
      </c>
      <c r="N66" s="39">
        <v>78380</v>
      </c>
      <c r="O66" s="100"/>
      <c r="P66" s="89"/>
      <c r="Q66" s="35"/>
      <c r="R66" s="52"/>
      <c r="S66" s="52"/>
      <c r="T66" s="52"/>
    </row>
    <row r="67" spans="1:20" ht="25.5" x14ac:dyDescent="0.2">
      <c r="A67" s="13" t="s">
        <v>231</v>
      </c>
      <c r="B67" s="63" t="s">
        <v>232</v>
      </c>
      <c r="C67" s="38">
        <v>247</v>
      </c>
      <c r="D67" s="38"/>
      <c r="E67" s="71"/>
      <c r="F67" s="39"/>
      <c r="G67" s="41"/>
      <c r="H67" s="41"/>
      <c r="I67" s="71"/>
      <c r="J67" s="39"/>
      <c r="K67" s="100"/>
      <c r="L67" s="89"/>
      <c r="M67" s="71"/>
      <c r="N67" s="39"/>
      <c r="O67" s="100"/>
      <c r="P67" s="89"/>
      <c r="Q67" s="35"/>
      <c r="R67" s="52"/>
      <c r="S67" s="52"/>
      <c r="T67" s="52"/>
    </row>
    <row r="68" spans="1:20" ht="25.5" x14ac:dyDescent="0.2">
      <c r="A68" s="13" t="s">
        <v>233</v>
      </c>
      <c r="B68" s="63" t="s">
        <v>234</v>
      </c>
      <c r="C68" s="38">
        <v>247</v>
      </c>
      <c r="D68" s="38"/>
      <c r="E68" s="71">
        <f>F68</f>
        <v>99380</v>
      </c>
      <c r="F68" s="39">
        <v>99380</v>
      </c>
      <c r="G68" s="41"/>
      <c r="H68" s="41"/>
      <c r="I68" s="71">
        <f>J68</f>
        <v>99380</v>
      </c>
      <c r="J68" s="39">
        <v>99380</v>
      </c>
      <c r="K68" s="100"/>
      <c r="L68" s="89"/>
      <c r="M68" s="71">
        <f>N68</f>
        <v>99380</v>
      </c>
      <c r="N68" s="39">
        <v>99380</v>
      </c>
      <c r="O68" s="100"/>
      <c r="P68" s="89"/>
      <c r="Q68" s="35"/>
      <c r="R68" s="52"/>
      <c r="S68" s="52"/>
      <c r="T68" s="52"/>
    </row>
    <row r="69" spans="1:20" ht="25.5" x14ac:dyDescent="0.2">
      <c r="A69" s="13" t="s">
        <v>233</v>
      </c>
      <c r="B69" s="63" t="s">
        <v>235</v>
      </c>
      <c r="C69" s="38">
        <v>247</v>
      </c>
      <c r="D69" s="38"/>
      <c r="E69" s="71"/>
      <c r="F69" s="39"/>
      <c r="G69" s="41"/>
      <c r="H69" s="41"/>
      <c r="I69" s="71"/>
      <c r="J69" s="100"/>
      <c r="K69" s="100"/>
      <c r="L69" s="89"/>
      <c r="M69" s="71"/>
      <c r="N69" s="100"/>
      <c r="O69" s="100"/>
      <c r="P69" s="89"/>
      <c r="Q69" s="35"/>
      <c r="R69" s="52"/>
      <c r="S69" s="52"/>
      <c r="T69" s="52"/>
    </row>
    <row r="70" spans="1:20" ht="38.25" x14ac:dyDescent="0.2">
      <c r="A70" s="13" t="s">
        <v>236</v>
      </c>
      <c r="B70" s="63" t="s">
        <v>237</v>
      </c>
      <c r="C70" s="38">
        <v>247</v>
      </c>
      <c r="D70" s="38"/>
      <c r="E70" s="71"/>
      <c r="F70" s="39"/>
      <c r="G70" s="41"/>
      <c r="H70" s="41"/>
      <c r="I70" s="71"/>
      <c r="J70" s="100"/>
      <c r="K70" s="100"/>
      <c r="L70" s="89"/>
      <c r="M70" s="71"/>
      <c r="N70" s="100"/>
      <c r="O70" s="100"/>
      <c r="P70" s="89"/>
      <c r="Q70" s="35"/>
      <c r="R70" s="52"/>
      <c r="S70" s="52"/>
      <c r="T70" s="52"/>
    </row>
    <row r="71" spans="1:20" ht="25.5" x14ac:dyDescent="0.2">
      <c r="A71" s="13" t="s">
        <v>238</v>
      </c>
      <c r="B71" s="63" t="s">
        <v>239</v>
      </c>
      <c r="C71" s="38">
        <v>247</v>
      </c>
      <c r="D71" s="38"/>
      <c r="E71" s="71"/>
      <c r="F71" s="39"/>
      <c r="G71" s="41"/>
      <c r="H71" s="41"/>
      <c r="I71" s="71"/>
      <c r="J71" s="100"/>
      <c r="K71" s="100"/>
      <c r="L71" s="89"/>
      <c r="M71" s="71"/>
      <c r="N71" s="100"/>
      <c r="O71" s="100"/>
      <c r="P71" s="89"/>
      <c r="Q71" s="35"/>
      <c r="R71" s="52"/>
      <c r="S71" s="52"/>
      <c r="T71" s="52"/>
    </row>
    <row r="72" spans="1:20" ht="25.5" x14ac:dyDescent="0.2">
      <c r="A72" s="13" t="s">
        <v>240</v>
      </c>
      <c r="B72" s="63" t="s">
        <v>241</v>
      </c>
      <c r="C72" s="38">
        <v>247</v>
      </c>
      <c r="D72" s="38"/>
      <c r="E72" s="71"/>
      <c r="F72" s="39"/>
      <c r="G72" s="41"/>
      <c r="H72" s="41"/>
      <c r="I72" s="71"/>
      <c r="J72" s="100"/>
      <c r="K72" s="100"/>
      <c r="L72" s="89"/>
      <c r="M72" s="71"/>
      <c r="N72" s="100"/>
      <c r="O72" s="100"/>
      <c r="P72" s="89"/>
      <c r="Q72" s="35"/>
      <c r="R72" s="52"/>
      <c r="S72" s="52"/>
      <c r="T72" s="52"/>
    </row>
    <row r="73" spans="1:20" ht="25.5" x14ac:dyDescent="0.2">
      <c r="A73" s="13" t="s">
        <v>242</v>
      </c>
      <c r="B73" s="63" t="s">
        <v>243</v>
      </c>
      <c r="C73" s="38">
        <v>400</v>
      </c>
      <c r="D73" s="38"/>
      <c r="E73" s="71"/>
      <c r="F73" s="39"/>
      <c r="G73" s="41"/>
      <c r="H73" s="41"/>
      <c r="I73" s="71"/>
      <c r="J73" s="100"/>
      <c r="K73" s="100"/>
      <c r="L73" s="89"/>
      <c r="M73" s="71"/>
      <c r="N73" s="100"/>
      <c r="O73" s="100"/>
      <c r="P73" s="89"/>
      <c r="Q73" s="35"/>
      <c r="R73" s="52"/>
      <c r="S73" s="52"/>
      <c r="T73" s="52"/>
    </row>
    <row r="74" spans="1:20" ht="38.25" x14ac:dyDescent="0.2">
      <c r="A74" s="13" t="s">
        <v>244</v>
      </c>
      <c r="B74" s="63" t="s">
        <v>245</v>
      </c>
      <c r="C74" s="38">
        <v>406</v>
      </c>
      <c r="D74" s="38"/>
      <c r="E74" s="71"/>
      <c r="F74" s="39"/>
      <c r="G74" s="41"/>
      <c r="H74" s="41"/>
      <c r="I74" s="71"/>
      <c r="J74" s="100"/>
      <c r="K74" s="100"/>
      <c r="L74" s="89"/>
      <c r="M74" s="71"/>
      <c r="N74" s="100"/>
      <c r="O74" s="100"/>
      <c r="P74" s="89"/>
      <c r="Q74" s="35"/>
      <c r="R74" s="52"/>
      <c r="S74" s="52"/>
      <c r="T74" s="52"/>
    </row>
    <row r="75" spans="1:20" ht="38.25" x14ac:dyDescent="0.2">
      <c r="A75" s="13" t="s">
        <v>246</v>
      </c>
      <c r="B75" s="63" t="s">
        <v>247</v>
      </c>
      <c r="C75" s="38">
        <v>407</v>
      </c>
      <c r="D75" s="38"/>
      <c r="E75" s="71"/>
      <c r="F75" s="39"/>
      <c r="G75" s="41"/>
      <c r="H75" s="41"/>
      <c r="I75" s="71"/>
      <c r="J75" s="100"/>
      <c r="K75" s="100"/>
      <c r="L75" s="89"/>
      <c r="M75" s="71"/>
      <c r="N75" s="100"/>
      <c r="O75" s="100"/>
      <c r="P75" s="89"/>
      <c r="Q75" s="35"/>
      <c r="R75" s="52"/>
      <c r="S75" s="52"/>
      <c r="T75" s="52"/>
    </row>
    <row r="76" spans="1:20" x14ac:dyDescent="0.2">
      <c r="A76" s="13" t="s">
        <v>134</v>
      </c>
      <c r="B76" s="14"/>
      <c r="C76" s="38">
        <v>346</v>
      </c>
      <c r="D76" s="38"/>
      <c r="E76" s="75">
        <f>H76</f>
        <v>0</v>
      </c>
      <c r="F76" s="39"/>
      <c r="G76" s="39"/>
      <c r="H76" s="44"/>
      <c r="I76" s="75"/>
      <c r="J76" s="96"/>
      <c r="K76" s="96"/>
      <c r="L76" s="96"/>
      <c r="M76" s="75"/>
      <c r="N76" s="96"/>
      <c r="O76" s="96"/>
      <c r="P76" s="96"/>
      <c r="Q76" s="35"/>
      <c r="R76" s="52"/>
      <c r="S76" s="52"/>
      <c r="T76" s="52"/>
    </row>
    <row r="77" spans="1:20" x14ac:dyDescent="0.2">
      <c r="A77" s="13" t="s">
        <v>135</v>
      </c>
      <c r="B77" s="14"/>
      <c r="C77" s="38">
        <v>349</v>
      </c>
      <c r="D77" s="38"/>
      <c r="E77" s="75">
        <f>H77</f>
        <v>25000</v>
      </c>
      <c r="F77" s="39"/>
      <c r="G77" s="39"/>
      <c r="H77" s="44">
        <v>25000</v>
      </c>
      <c r="I77" s="75"/>
      <c r="J77" s="96"/>
      <c r="K77" s="96"/>
      <c r="L77" s="96"/>
      <c r="M77" s="75"/>
      <c r="N77" s="96"/>
      <c r="O77" s="96"/>
      <c r="P77" s="96"/>
      <c r="Q77" s="35"/>
      <c r="R77" s="52"/>
      <c r="S77" s="52"/>
      <c r="T77" s="52"/>
    </row>
    <row r="78" spans="1:20" x14ac:dyDescent="0.2">
      <c r="A78" s="62" t="s">
        <v>136</v>
      </c>
      <c r="B78" s="63" t="s">
        <v>137</v>
      </c>
      <c r="C78" s="38">
        <v>100</v>
      </c>
      <c r="D78" s="38"/>
      <c r="E78" s="71"/>
      <c r="F78" s="39"/>
      <c r="G78" s="41"/>
      <c r="H78" s="41"/>
      <c r="I78" s="71"/>
      <c r="J78" s="96"/>
      <c r="K78" s="89"/>
      <c r="L78" s="89"/>
      <c r="M78" s="71"/>
      <c r="N78" s="96"/>
      <c r="O78" s="89"/>
      <c r="P78" s="89"/>
      <c r="Q78" s="35" t="s">
        <v>85</v>
      </c>
      <c r="R78" s="52" t="s">
        <v>85</v>
      </c>
      <c r="S78" s="52" t="s">
        <v>85</v>
      </c>
      <c r="T78" s="52" t="s">
        <v>85</v>
      </c>
    </row>
    <row r="79" spans="1:20" x14ac:dyDescent="0.2">
      <c r="A79" s="2" t="s">
        <v>138</v>
      </c>
      <c r="B79" s="14" t="s">
        <v>139</v>
      </c>
      <c r="C79" s="38"/>
      <c r="D79" s="38"/>
      <c r="E79" s="71"/>
      <c r="F79" s="39"/>
      <c r="G79" s="39"/>
      <c r="H79" s="15"/>
      <c r="I79" s="71"/>
      <c r="J79" s="96"/>
      <c r="K79" s="96"/>
      <c r="L79" s="89"/>
      <c r="M79" s="71"/>
      <c r="N79" s="96"/>
      <c r="O79" s="96"/>
      <c r="P79" s="89"/>
      <c r="Q79" s="35" t="s">
        <v>85</v>
      </c>
      <c r="R79" s="52" t="s">
        <v>85</v>
      </c>
      <c r="S79" s="52" t="s">
        <v>85</v>
      </c>
      <c r="T79" s="52" t="s">
        <v>85</v>
      </c>
    </row>
    <row r="80" spans="1:20" x14ac:dyDescent="0.2">
      <c r="A80" s="13" t="s">
        <v>140</v>
      </c>
      <c r="B80" s="14" t="s">
        <v>141</v>
      </c>
      <c r="C80" s="38">
        <v>244</v>
      </c>
      <c r="D80" s="38"/>
      <c r="E80" s="71"/>
      <c r="F80" s="39"/>
      <c r="G80" s="39"/>
      <c r="H80" s="15"/>
      <c r="I80" s="71"/>
      <c r="J80" s="96"/>
      <c r="K80" s="96"/>
      <c r="L80" s="89"/>
      <c r="M80" s="71"/>
      <c r="N80" s="96"/>
      <c r="O80" s="96"/>
      <c r="P80" s="89"/>
      <c r="Q80" s="35" t="s">
        <v>85</v>
      </c>
      <c r="R80" s="52" t="s">
        <v>85</v>
      </c>
      <c r="S80" s="52" t="s">
        <v>85</v>
      </c>
      <c r="T80" s="52" t="s">
        <v>85</v>
      </c>
    </row>
    <row r="81" spans="1:20" x14ac:dyDescent="0.2">
      <c r="A81" s="13" t="s">
        <v>142</v>
      </c>
      <c r="B81" s="14" t="s">
        <v>143</v>
      </c>
      <c r="C81" s="38"/>
      <c r="D81" s="38"/>
      <c r="E81" s="75"/>
      <c r="F81" s="39"/>
      <c r="G81" s="39"/>
      <c r="H81" s="44"/>
      <c r="I81" s="75"/>
      <c r="J81" s="96"/>
      <c r="K81" s="96"/>
      <c r="L81" s="96"/>
      <c r="M81" s="75"/>
      <c r="N81" s="96"/>
      <c r="O81" s="96"/>
      <c r="P81" s="96"/>
      <c r="Q81" s="35" t="s">
        <v>85</v>
      </c>
      <c r="R81" s="52" t="s">
        <v>85</v>
      </c>
      <c r="S81" s="52" t="s">
        <v>85</v>
      </c>
      <c r="T81" s="52" t="s">
        <v>85</v>
      </c>
    </row>
    <row r="82" spans="1:20" x14ac:dyDescent="0.2">
      <c r="A82" s="13" t="s">
        <v>144</v>
      </c>
      <c r="B82" s="14" t="s">
        <v>145</v>
      </c>
      <c r="C82" s="38" t="s">
        <v>85</v>
      </c>
      <c r="D82" s="38"/>
      <c r="E82" s="75"/>
      <c r="F82" s="39"/>
      <c r="G82" s="39"/>
      <c r="H82" s="44"/>
      <c r="I82" s="75"/>
      <c r="J82" s="96"/>
      <c r="K82" s="96"/>
      <c r="L82" s="96"/>
      <c r="M82" s="75"/>
      <c r="N82" s="96"/>
      <c r="O82" s="96"/>
      <c r="P82" s="96"/>
      <c r="Q82" s="35" t="s">
        <v>85</v>
      </c>
      <c r="R82" s="52" t="s">
        <v>85</v>
      </c>
      <c r="S82" s="52" t="s">
        <v>85</v>
      </c>
      <c r="T82" s="52" t="s">
        <v>85</v>
      </c>
    </row>
    <row r="83" spans="1:20" ht="25.5" x14ac:dyDescent="0.2">
      <c r="A83" s="13" t="s">
        <v>146</v>
      </c>
      <c r="B83" s="14" t="s">
        <v>147</v>
      </c>
      <c r="C83" s="38">
        <v>610</v>
      </c>
      <c r="D83" s="38"/>
      <c r="E83" s="75"/>
      <c r="F83" s="39"/>
      <c r="G83" s="39"/>
      <c r="H83" s="44"/>
      <c r="I83" s="75"/>
      <c r="J83" s="96"/>
      <c r="K83" s="96"/>
      <c r="L83" s="96"/>
      <c r="M83" s="75"/>
      <c r="N83" s="96"/>
      <c r="O83" s="96"/>
      <c r="P83" s="96"/>
      <c r="Q83" s="35" t="s">
        <v>85</v>
      </c>
      <c r="R83" s="52" t="s">
        <v>85</v>
      </c>
      <c r="S83" s="52" t="s">
        <v>85</v>
      </c>
      <c r="T83" s="52" t="s">
        <v>85</v>
      </c>
    </row>
    <row r="84" spans="1:20" x14ac:dyDescent="0.2">
      <c r="A84" s="65"/>
      <c r="M84" s="70"/>
    </row>
    <row r="85" spans="1:20" ht="14.25" x14ac:dyDescent="0.2">
      <c r="A85" s="66"/>
      <c r="B85" s="66"/>
      <c r="C85" s="66"/>
      <c r="D85" s="66"/>
      <c r="E85" s="141"/>
      <c r="F85" s="141"/>
      <c r="G85" s="67"/>
      <c r="M85" s="70"/>
    </row>
    <row r="86" spans="1:20" ht="25.5" customHeight="1" x14ac:dyDescent="0.2">
      <c r="A86" s="66"/>
      <c r="B86" s="144"/>
      <c r="C86" s="144"/>
      <c r="D86" s="68"/>
      <c r="E86" s="145"/>
      <c r="F86" s="145"/>
      <c r="G86" s="67"/>
      <c r="M86" s="70"/>
    </row>
    <row r="87" spans="1:20" ht="28.5" customHeight="1" x14ac:dyDescent="0.2">
      <c r="A87" s="66"/>
      <c r="B87" s="66"/>
      <c r="C87" s="66"/>
      <c r="D87" s="66"/>
      <c r="E87" s="141"/>
      <c r="F87" s="141"/>
      <c r="G87" s="67"/>
      <c r="M87" s="70"/>
    </row>
    <row r="88" spans="1:20" ht="25.5" customHeight="1" x14ac:dyDescent="0.2">
      <c r="A88" s="69"/>
      <c r="B88" s="144"/>
      <c r="C88" s="144"/>
      <c r="D88" s="68"/>
      <c r="E88" s="145"/>
      <c r="F88" s="145"/>
      <c r="G88" s="67"/>
    </row>
  </sheetData>
  <mergeCells count="37">
    <mergeCell ref="B86:C86"/>
    <mergeCell ref="E86:F86"/>
    <mergeCell ref="E87:F87"/>
    <mergeCell ref="B88:C88"/>
    <mergeCell ref="E88:F88"/>
    <mergeCell ref="F8:F9"/>
    <mergeCell ref="E85:F85"/>
    <mergeCell ref="G8:G9"/>
    <mergeCell ref="H8:H9"/>
    <mergeCell ref="J8:J9"/>
    <mergeCell ref="J7:L7"/>
    <mergeCell ref="M7:M9"/>
    <mergeCell ref="N7:P7"/>
    <mergeCell ref="Q7:Q8"/>
    <mergeCell ref="R7:T7"/>
    <mergeCell ref="K8:K9"/>
    <mergeCell ref="O8:O9"/>
    <mergeCell ref="P8:P9"/>
    <mergeCell ref="R8:R9"/>
    <mergeCell ref="S8:S9"/>
    <mergeCell ref="T8:T9"/>
    <mergeCell ref="A1:H1"/>
    <mergeCell ref="A3:P3"/>
    <mergeCell ref="A5:A9"/>
    <mergeCell ref="B5:B9"/>
    <mergeCell ref="C5:C9"/>
    <mergeCell ref="D5:D9"/>
    <mergeCell ref="E5:T5"/>
    <mergeCell ref="E6:H6"/>
    <mergeCell ref="I6:L6"/>
    <mergeCell ref="M6:P6"/>
    <mergeCell ref="L8:L9"/>
    <mergeCell ref="N8:N9"/>
    <mergeCell ref="Q6:T6"/>
    <mergeCell ref="E7:E9"/>
    <mergeCell ref="F7:H7"/>
    <mergeCell ref="I7:I9"/>
  </mergeCells>
  <hyperlinks>
    <hyperlink ref="G8" r:id="rId1"/>
    <hyperlink ref="K8" r:id="rId2"/>
    <hyperlink ref="O8" r:id="rId3"/>
    <hyperlink ref="S8" r:id="rId4"/>
  </hyperlinks>
  <pageMargins left="0.7" right="0.7" top="0.75" bottom="0.75" header="0.3" footer="0.3"/>
  <pageSetup paperSize="9" scale="54" orientation="landscape" r:id="rId5"/>
  <rowBreaks count="1" manualBreakCount="1">
    <brk id="3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E48"/>
  <sheetViews>
    <sheetView tabSelected="1" topLeftCell="A4" zoomScaleNormal="100" zoomScaleSheetLayoutView="70" workbookViewId="0">
      <selection activeCell="GB12" sqref="GB12"/>
    </sheetView>
  </sheetViews>
  <sheetFormatPr defaultColWidth="0.85546875" defaultRowHeight="11.25" x14ac:dyDescent="0.2"/>
  <cols>
    <col min="1" max="60" width="0.85546875" style="78"/>
    <col min="61" max="61" width="0.85546875" style="78" customWidth="1"/>
    <col min="62" max="64" width="0.85546875" style="78"/>
    <col min="65" max="65" width="0.85546875" style="78" customWidth="1"/>
    <col min="66" max="75" width="0.85546875" style="78"/>
    <col min="76" max="77" width="0.85546875" style="78" customWidth="1"/>
    <col min="78" max="158" width="0.85546875" style="78"/>
    <col min="159" max="160" width="0.85546875" style="78" hidden="1" customWidth="1"/>
    <col min="161" max="16384" width="0.85546875" style="78"/>
  </cols>
  <sheetData>
    <row r="1" spans="1:161" s="80" customFormat="1" ht="13.5" customHeight="1" x14ac:dyDescent="0.15">
      <c r="B1" s="272" t="s">
        <v>172</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c r="DV1" s="272"/>
      <c r="DW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row>
    <row r="3" spans="1:161" ht="11.25" customHeight="1" x14ac:dyDescent="0.2">
      <c r="A3" s="266" t="s">
        <v>173</v>
      </c>
      <c r="B3" s="267"/>
      <c r="C3" s="267"/>
      <c r="D3" s="267"/>
      <c r="E3" s="267"/>
      <c r="F3" s="267"/>
      <c r="G3" s="267"/>
      <c r="H3" s="268"/>
      <c r="I3" s="276" t="s">
        <v>4</v>
      </c>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c r="CF3" s="276"/>
      <c r="CG3" s="276"/>
      <c r="CH3" s="276"/>
      <c r="CI3" s="276"/>
      <c r="CJ3" s="276"/>
      <c r="CK3" s="276"/>
      <c r="CL3" s="276"/>
      <c r="CM3" s="277"/>
      <c r="CN3" s="266" t="s">
        <v>174</v>
      </c>
      <c r="CO3" s="267"/>
      <c r="CP3" s="267"/>
      <c r="CQ3" s="267"/>
      <c r="CR3" s="267"/>
      <c r="CS3" s="267"/>
      <c r="CT3" s="267"/>
      <c r="CU3" s="268"/>
      <c r="CV3" s="266" t="s">
        <v>175</v>
      </c>
      <c r="CW3" s="267"/>
      <c r="CX3" s="267"/>
      <c r="CY3" s="267"/>
      <c r="CZ3" s="267"/>
      <c r="DA3" s="267"/>
      <c r="DB3" s="267"/>
      <c r="DC3" s="267"/>
      <c r="DD3" s="267"/>
      <c r="DE3" s="268"/>
      <c r="DF3" s="282" t="s">
        <v>176</v>
      </c>
      <c r="DG3" s="283"/>
      <c r="DH3" s="283"/>
      <c r="DI3" s="283"/>
      <c r="DJ3" s="283"/>
      <c r="DK3" s="283"/>
      <c r="DL3" s="283"/>
      <c r="DM3" s="283"/>
      <c r="DN3" s="283"/>
      <c r="DO3" s="283"/>
      <c r="DP3" s="283"/>
      <c r="DQ3" s="283"/>
      <c r="DR3" s="283"/>
      <c r="DS3" s="283"/>
      <c r="DT3" s="283"/>
      <c r="DU3" s="283"/>
      <c r="DV3" s="283"/>
      <c r="DW3" s="283"/>
      <c r="DX3" s="283"/>
      <c r="DY3" s="283"/>
      <c r="DZ3" s="283"/>
      <c r="EA3" s="283"/>
      <c r="EB3" s="283"/>
      <c r="EC3" s="283"/>
      <c r="ED3" s="283"/>
      <c r="EE3" s="283"/>
      <c r="EF3" s="283"/>
      <c r="EG3" s="283"/>
      <c r="EH3" s="283"/>
      <c r="EI3" s="283"/>
      <c r="EJ3" s="283"/>
      <c r="EK3" s="283"/>
      <c r="EL3" s="283"/>
      <c r="EM3" s="283"/>
      <c r="EN3" s="283"/>
      <c r="EO3" s="283"/>
      <c r="EP3" s="283"/>
      <c r="EQ3" s="283"/>
      <c r="ER3" s="283"/>
      <c r="ES3" s="283"/>
      <c r="ET3" s="283"/>
      <c r="EU3" s="283"/>
      <c r="EV3" s="283"/>
      <c r="EW3" s="283"/>
      <c r="EX3" s="283"/>
      <c r="EY3" s="283"/>
      <c r="EZ3" s="283"/>
      <c r="FA3" s="283"/>
      <c r="FB3" s="283"/>
      <c r="FC3" s="283"/>
      <c r="FD3" s="283"/>
      <c r="FE3" s="284"/>
    </row>
    <row r="4" spans="1:161" ht="11.25" customHeight="1" x14ac:dyDescent="0.2">
      <c r="A4" s="273"/>
      <c r="B4" s="274"/>
      <c r="C4" s="274"/>
      <c r="D4" s="274"/>
      <c r="E4" s="274"/>
      <c r="F4" s="274"/>
      <c r="G4" s="274"/>
      <c r="H4" s="275"/>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9"/>
      <c r="CN4" s="273"/>
      <c r="CO4" s="274"/>
      <c r="CP4" s="274"/>
      <c r="CQ4" s="274"/>
      <c r="CR4" s="274"/>
      <c r="CS4" s="274"/>
      <c r="CT4" s="274"/>
      <c r="CU4" s="275"/>
      <c r="CV4" s="273"/>
      <c r="CW4" s="274"/>
      <c r="CX4" s="274"/>
      <c r="CY4" s="274"/>
      <c r="CZ4" s="274"/>
      <c r="DA4" s="274"/>
      <c r="DB4" s="274"/>
      <c r="DC4" s="274"/>
      <c r="DD4" s="274"/>
      <c r="DE4" s="275"/>
      <c r="DF4" s="264" t="s">
        <v>177</v>
      </c>
      <c r="DG4" s="265"/>
      <c r="DH4" s="265"/>
      <c r="DI4" s="265"/>
      <c r="DJ4" s="265"/>
      <c r="DK4" s="265"/>
      <c r="DL4" s="260" t="s">
        <v>34</v>
      </c>
      <c r="DM4" s="261"/>
      <c r="DN4" s="261"/>
      <c r="DO4" s="262" t="s">
        <v>3</v>
      </c>
      <c r="DP4" s="262"/>
      <c r="DQ4" s="262"/>
      <c r="DR4" s="263"/>
      <c r="DS4" s="264" t="s">
        <v>177</v>
      </c>
      <c r="DT4" s="265"/>
      <c r="DU4" s="265"/>
      <c r="DV4" s="265"/>
      <c r="DW4" s="265"/>
      <c r="DX4" s="265"/>
      <c r="DY4" s="260" t="s">
        <v>35</v>
      </c>
      <c r="DZ4" s="261"/>
      <c r="EA4" s="261"/>
      <c r="EB4" s="262" t="s">
        <v>3</v>
      </c>
      <c r="EC4" s="262"/>
      <c r="ED4" s="262"/>
      <c r="EE4" s="263"/>
      <c r="EF4" s="264" t="s">
        <v>177</v>
      </c>
      <c r="EG4" s="265"/>
      <c r="EH4" s="265"/>
      <c r="EI4" s="265"/>
      <c r="EJ4" s="265"/>
      <c r="EK4" s="265"/>
      <c r="EL4" s="260" t="s">
        <v>225</v>
      </c>
      <c r="EM4" s="261"/>
      <c r="EN4" s="261"/>
      <c r="EO4" s="262" t="s">
        <v>3</v>
      </c>
      <c r="EP4" s="262"/>
      <c r="EQ4" s="262"/>
      <c r="ER4" s="263"/>
      <c r="ES4" s="266" t="s">
        <v>39</v>
      </c>
      <c r="ET4" s="267"/>
      <c r="EU4" s="267"/>
      <c r="EV4" s="267"/>
      <c r="EW4" s="267"/>
      <c r="EX4" s="267"/>
      <c r="EY4" s="267"/>
      <c r="EZ4" s="267"/>
      <c r="FA4" s="267"/>
      <c r="FB4" s="267"/>
      <c r="FC4" s="267"/>
      <c r="FD4" s="267"/>
      <c r="FE4" s="268"/>
    </row>
    <row r="5" spans="1:161" ht="39" customHeight="1" x14ac:dyDescent="0.2">
      <c r="A5" s="269"/>
      <c r="B5" s="270"/>
      <c r="C5" s="270"/>
      <c r="D5" s="270"/>
      <c r="E5" s="270"/>
      <c r="F5" s="270"/>
      <c r="G5" s="270"/>
      <c r="H5" s="271"/>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1"/>
      <c r="CN5" s="269"/>
      <c r="CO5" s="270"/>
      <c r="CP5" s="270"/>
      <c r="CQ5" s="270"/>
      <c r="CR5" s="270"/>
      <c r="CS5" s="270"/>
      <c r="CT5" s="270"/>
      <c r="CU5" s="271"/>
      <c r="CV5" s="269"/>
      <c r="CW5" s="270"/>
      <c r="CX5" s="270"/>
      <c r="CY5" s="270"/>
      <c r="CZ5" s="270"/>
      <c r="DA5" s="270"/>
      <c r="DB5" s="270"/>
      <c r="DC5" s="270"/>
      <c r="DD5" s="270"/>
      <c r="DE5" s="271"/>
      <c r="DF5" s="285" t="s">
        <v>178</v>
      </c>
      <c r="DG5" s="286"/>
      <c r="DH5" s="286"/>
      <c r="DI5" s="286"/>
      <c r="DJ5" s="286"/>
      <c r="DK5" s="286"/>
      <c r="DL5" s="286"/>
      <c r="DM5" s="286"/>
      <c r="DN5" s="286"/>
      <c r="DO5" s="286"/>
      <c r="DP5" s="286"/>
      <c r="DQ5" s="286"/>
      <c r="DR5" s="287"/>
      <c r="DS5" s="285" t="s">
        <v>179</v>
      </c>
      <c r="DT5" s="286"/>
      <c r="DU5" s="286"/>
      <c r="DV5" s="286"/>
      <c r="DW5" s="286"/>
      <c r="DX5" s="286"/>
      <c r="DY5" s="286"/>
      <c r="DZ5" s="286"/>
      <c r="EA5" s="286"/>
      <c r="EB5" s="286"/>
      <c r="EC5" s="286"/>
      <c r="ED5" s="286"/>
      <c r="EE5" s="287"/>
      <c r="EF5" s="285" t="s">
        <v>180</v>
      </c>
      <c r="EG5" s="286"/>
      <c r="EH5" s="286"/>
      <c r="EI5" s="286"/>
      <c r="EJ5" s="286"/>
      <c r="EK5" s="286"/>
      <c r="EL5" s="286"/>
      <c r="EM5" s="286"/>
      <c r="EN5" s="286"/>
      <c r="EO5" s="286"/>
      <c r="EP5" s="286"/>
      <c r="EQ5" s="286"/>
      <c r="ER5" s="287"/>
      <c r="ES5" s="269"/>
      <c r="ET5" s="270"/>
      <c r="EU5" s="270"/>
      <c r="EV5" s="270"/>
      <c r="EW5" s="270"/>
      <c r="EX5" s="270"/>
      <c r="EY5" s="270"/>
      <c r="EZ5" s="270"/>
      <c r="FA5" s="270"/>
      <c r="FB5" s="270"/>
      <c r="FC5" s="270"/>
      <c r="FD5" s="270"/>
      <c r="FE5" s="271"/>
    </row>
    <row r="6" spans="1:161" ht="12" thickBot="1" x14ac:dyDescent="0.25">
      <c r="A6" s="242" t="s">
        <v>181</v>
      </c>
      <c r="B6" s="243"/>
      <c r="C6" s="243"/>
      <c r="D6" s="243"/>
      <c r="E6" s="243"/>
      <c r="F6" s="243"/>
      <c r="G6" s="243"/>
      <c r="H6" s="244"/>
      <c r="I6" s="243" t="s">
        <v>168</v>
      </c>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4"/>
      <c r="CN6" s="245" t="s">
        <v>170</v>
      </c>
      <c r="CO6" s="246"/>
      <c r="CP6" s="246"/>
      <c r="CQ6" s="246"/>
      <c r="CR6" s="246"/>
      <c r="CS6" s="246"/>
      <c r="CT6" s="246"/>
      <c r="CU6" s="247"/>
      <c r="CV6" s="245" t="s">
        <v>182</v>
      </c>
      <c r="CW6" s="246"/>
      <c r="CX6" s="246"/>
      <c r="CY6" s="246"/>
      <c r="CZ6" s="246"/>
      <c r="DA6" s="246"/>
      <c r="DB6" s="246"/>
      <c r="DC6" s="246"/>
      <c r="DD6" s="246"/>
      <c r="DE6" s="247"/>
      <c r="DF6" s="245" t="s">
        <v>183</v>
      </c>
      <c r="DG6" s="246"/>
      <c r="DH6" s="246"/>
      <c r="DI6" s="246"/>
      <c r="DJ6" s="246"/>
      <c r="DK6" s="246"/>
      <c r="DL6" s="246"/>
      <c r="DM6" s="246"/>
      <c r="DN6" s="246"/>
      <c r="DO6" s="246"/>
      <c r="DP6" s="246"/>
      <c r="DQ6" s="246"/>
      <c r="DR6" s="247"/>
      <c r="DS6" s="245" t="s">
        <v>43</v>
      </c>
      <c r="DT6" s="246"/>
      <c r="DU6" s="246"/>
      <c r="DV6" s="246"/>
      <c r="DW6" s="246"/>
      <c r="DX6" s="246"/>
      <c r="DY6" s="246"/>
      <c r="DZ6" s="246"/>
      <c r="EA6" s="246"/>
      <c r="EB6" s="246"/>
      <c r="EC6" s="246"/>
      <c r="ED6" s="246"/>
      <c r="EE6" s="247"/>
      <c r="EF6" s="245" t="s">
        <v>44</v>
      </c>
      <c r="EG6" s="246"/>
      <c r="EH6" s="246"/>
      <c r="EI6" s="246"/>
      <c r="EJ6" s="246"/>
      <c r="EK6" s="246"/>
      <c r="EL6" s="246"/>
      <c r="EM6" s="246"/>
      <c r="EN6" s="246"/>
      <c r="EO6" s="246"/>
      <c r="EP6" s="246"/>
      <c r="EQ6" s="246"/>
      <c r="ER6" s="247"/>
      <c r="ES6" s="248" t="s">
        <v>45</v>
      </c>
      <c r="ET6" s="249"/>
      <c r="EU6" s="249"/>
      <c r="EV6" s="249"/>
      <c r="EW6" s="249"/>
      <c r="EX6" s="249"/>
      <c r="EY6" s="249"/>
      <c r="EZ6" s="249"/>
      <c r="FA6" s="249"/>
      <c r="FB6" s="249"/>
      <c r="FC6" s="249"/>
      <c r="FD6" s="249"/>
      <c r="FE6" s="250"/>
    </row>
    <row r="7" spans="1:161" ht="12.75" customHeight="1" x14ac:dyDescent="0.2">
      <c r="A7" s="251">
        <v>1</v>
      </c>
      <c r="B7" s="252"/>
      <c r="C7" s="252"/>
      <c r="D7" s="252"/>
      <c r="E7" s="252"/>
      <c r="F7" s="252"/>
      <c r="G7" s="252"/>
      <c r="H7" s="253"/>
      <c r="I7" s="254" t="s">
        <v>184</v>
      </c>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6" t="s">
        <v>19</v>
      </c>
      <c r="CO7" s="257"/>
      <c r="CP7" s="257"/>
      <c r="CQ7" s="257"/>
      <c r="CR7" s="257"/>
      <c r="CS7" s="257"/>
      <c r="CT7" s="257"/>
      <c r="CU7" s="258"/>
      <c r="CV7" s="229" t="s">
        <v>57</v>
      </c>
      <c r="CW7" s="227"/>
      <c r="CX7" s="227"/>
      <c r="CY7" s="227"/>
      <c r="CZ7" s="227"/>
      <c r="DA7" s="227"/>
      <c r="DB7" s="227"/>
      <c r="DC7" s="227"/>
      <c r="DD7" s="227"/>
      <c r="DE7" s="228"/>
      <c r="DF7" s="259">
        <f>DF11</f>
        <v>633702.16999999993</v>
      </c>
      <c r="DG7" s="231"/>
      <c r="DH7" s="231"/>
      <c r="DI7" s="231"/>
      <c r="DJ7" s="231"/>
      <c r="DK7" s="231"/>
      <c r="DL7" s="231"/>
      <c r="DM7" s="231"/>
      <c r="DN7" s="231"/>
      <c r="DO7" s="231"/>
      <c r="DP7" s="231"/>
      <c r="DQ7" s="231"/>
      <c r="DR7" s="232"/>
      <c r="DS7" s="259">
        <f>SUM(DS11)</f>
        <v>582181.59</v>
      </c>
      <c r="DT7" s="231"/>
      <c r="DU7" s="231"/>
      <c r="DV7" s="231"/>
      <c r="DW7" s="231"/>
      <c r="DX7" s="231"/>
      <c r="DY7" s="231"/>
      <c r="DZ7" s="231"/>
      <c r="EA7" s="231"/>
      <c r="EB7" s="231"/>
      <c r="EC7" s="231"/>
      <c r="ED7" s="231"/>
      <c r="EE7" s="232"/>
      <c r="EF7" s="259">
        <f>SUM(EF11)</f>
        <v>582181.59</v>
      </c>
      <c r="EG7" s="231"/>
      <c r="EH7" s="231"/>
      <c r="EI7" s="231"/>
      <c r="EJ7" s="231"/>
      <c r="EK7" s="231"/>
      <c r="EL7" s="231"/>
      <c r="EM7" s="231"/>
      <c r="EN7" s="231"/>
      <c r="EO7" s="231"/>
      <c r="EP7" s="231"/>
      <c r="EQ7" s="231"/>
      <c r="ER7" s="232"/>
      <c r="ES7" s="259"/>
      <c r="ET7" s="231"/>
      <c r="EU7" s="231"/>
      <c r="EV7" s="231"/>
      <c r="EW7" s="231"/>
      <c r="EX7" s="231"/>
      <c r="EY7" s="231"/>
      <c r="EZ7" s="231"/>
      <c r="FA7" s="231"/>
      <c r="FB7" s="231"/>
      <c r="FC7" s="231"/>
      <c r="FD7" s="231"/>
      <c r="FE7" s="233"/>
    </row>
    <row r="8" spans="1:161" ht="90" customHeight="1" x14ac:dyDescent="0.2">
      <c r="A8" s="189" t="s">
        <v>149</v>
      </c>
      <c r="B8" s="190"/>
      <c r="C8" s="190"/>
      <c r="D8" s="190"/>
      <c r="E8" s="190"/>
      <c r="F8" s="190"/>
      <c r="G8" s="190"/>
      <c r="H8" s="191"/>
      <c r="I8" s="240" t="s">
        <v>148</v>
      </c>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194" t="s">
        <v>20</v>
      </c>
      <c r="CO8" s="190"/>
      <c r="CP8" s="190"/>
      <c r="CQ8" s="190"/>
      <c r="CR8" s="190"/>
      <c r="CS8" s="190"/>
      <c r="CT8" s="190"/>
      <c r="CU8" s="191"/>
      <c r="CV8" s="189" t="s">
        <v>57</v>
      </c>
      <c r="CW8" s="190"/>
      <c r="CX8" s="190"/>
      <c r="CY8" s="190"/>
      <c r="CZ8" s="190"/>
      <c r="DA8" s="190"/>
      <c r="DB8" s="190"/>
      <c r="DC8" s="190"/>
      <c r="DD8" s="190"/>
      <c r="DE8" s="191"/>
      <c r="DF8" s="163"/>
      <c r="DG8" s="164"/>
      <c r="DH8" s="164"/>
      <c r="DI8" s="164"/>
      <c r="DJ8" s="164"/>
      <c r="DK8" s="164"/>
      <c r="DL8" s="164"/>
      <c r="DM8" s="164"/>
      <c r="DN8" s="164"/>
      <c r="DO8" s="164"/>
      <c r="DP8" s="164"/>
      <c r="DQ8" s="164"/>
      <c r="DR8" s="165"/>
      <c r="DS8" s="163"/>
      <c r="DT8" s="164"/>
      <c r="DU8" s="164"/>
      <c r="DV8" s="164"/>
      <c r="DW8" s="164"/>
      <c r="DX8" s="164"/>
      <c r="DY8" s="164"/>
      <c r="DZ8" s="164"/>
      <c r="EA8" s="164"/>
      <c r="EB8" s="164"/>
      <c r="EC8" s="164"/>
      <c r="ED8" s="164"/>
      <c r="EE8" s="165"/>
      <c r="EF8" s="163"/>
      <c r="EG8" s="164"/>
      <c r="EH8" s="164"/>
      <c r="EI8" s="164"/>
      <c r="EJ8" s="164"/>
      <c r="EK8" s="164"/>
      <c r="EL8" s="164"/>
      <c r="EM8" s="164"/>
      <c r="EN8" s="164"/>
      <c r="EO8" s="164"/>
      <c r="EP8" s="164"/>
      <c r="EQ8" s="164"/>
      <c r="ER8" s="165"/>
      <c r="ES8" s="163"/>
      <c r="ET8" s="164"/>
      <c r="EU8" s="164"/>
      <c r="EV8" s="164"/>
      <c r="EW8" s="164"/>
      <c r="EX8" s="164"/>
      <c r="EY8" s="164"/>
      <c r="EZ8" s="164"/>
      <c r="FA8" s="164"/>
      <c r="FB8" s="164"/>
      <c r="FC8" s="164"/>
      <c r="FD8" s="164"/>
      <c r="FE8" s="166"/>
    </row>
    <row r="9" spans="1:161" ht="24" customHeight="1" x14ac:dyDescent="0.2">
      <c r="A9" s="189" t="s">
        <v>150</v>
      </c>
      <c r="B9" s="190"/>
      <c r="C9" s="190"/>
      <c r="D9" s="190"/>
      <c r="E9" s="190"/>
      <c r="F9" s="190"/>
      <c r="G9" s="190"/>
      <c r="H9" s="191"/>
      <c r="I9" s="240" t="s">
        <v>151</v>
      </c>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194" t="s">
        <v>21</v>
      </c>
      <c r="CO9" s="190"/>
      <c r="CP9" s="190"/>
      <c r="CQ9" s="190"/>
      <c r="CR9" s="190"/>
      <c r="CS9" s="190"/>
      <c r="CT9" s="190"/>
      <c r="CU9" s="191"/>
      <c r="CV9" s="189" t="s">
        <v>57</v>
      </c>
      <c r="CW9" s="190"/>
      <c r="CX9" s="190"/>
      <c r="CY9" s="190"/>
      <c r="CZ9" s="190"/>
      <c r="DA9" s="190"/>
      <c r="DB9" s="190"/>
      <c r="DC9" s="190"/>
      <c r="DD9" s="190"/>
      <c r="DE9" s="191"/>
      <c r="DF9" s="163"/>
      <c r="DG9" s="164"/>
      <c r="DH9" s="164"/>
      <c r="DI9" s="164"/>
      <c r="DJ9" s="164"/>
      <c r="DK9" s="164"/>
      <c r="DL9" s="164"/>
      <c r="DM9" s="164"/>
      <c r="DN9" s="164"/>
      <c r="DO9" s="164"/>
      <c r="DP9" s="164"/>
      <c r="DQ9" s="164"/>
      <c r="DR9" s="165"/>
      <c r="DS9" s="163"/>
      <c r="DT9" s="164"/>
      <c r="DU9" s="164"/>
      <c r="DV9" s="164"/>
      <c r="DW9" s="164"/>
      <c r="DX9" s="164"/>
      <c r="DY9" s="164"/>
      <c r="DZ9" s="164"/>
      <c r="EA9" s="164"/>
      <c r="EB9" s="164"/>
      <c r="EC9" s="164"/>
      <c r="ED9" s="164"/>
      <c r="EE9" s="165"/>
      <c r="EF9" s="163"/>
      <c r="EG9" s="164"/>
      <c r="EH9" s="164"/>
      <c r="EI9" s="164"/>
      <c r="EJ9" s="164"/>
      <c r="EK9" s="164"/>
      <c r="EL9" s="164"/>
      <c r="EM9" s="164"/>
      <c r="EN9" s="164"/>
      <c r="EO9" s="164"/>
      <c r="EP9" s="164"/>
      <c r="EQ9" s="164"/>
      <c r="ER9" s="165"/>
      <c r="ES9" s="163"/>
      <c r="ET9" s="164"/>
      <c r="EU9" s="164"/>
      <c r="EV9" s="164"/>
      <c r="EW9" s="164"/>
      <c r="EX9" s="164"/>
      <c r="EY9" s="164"/>
      <c r="EZ9" s="164"/>
      <c r="FA9" s="164"/>
      <c r="FB9" s="164"/>
      <c r="FC9" s="164"/>
      <c r="FD9" s="164"/>
      <c r="FE9" s="166"/>
    </row>
    <row r="10" spans="1:161" ht="24" customHeight="1" x14ac:dyDescent="0.2">
      <c r="A10" s="189" t="s">
        <v>152</v>
      </c>
      <c r="B10" s="190"/>
      <c r="C10" s="190"/>
      <c r="D10" s="190"/>
      <c r="E10" s="190"/>
      <c r="F10" s="190"/>
      <c r="G10" s="190"/>
      <c r="H10" s="191"/>
      <c r="I10" s="240" t="s">
        <v>153</v>
      </c>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194" t="s">
        <v>22</v>
      </c>
      <c r="CO10" s="190"/>
      <c r="CP10" s="190"/>
      <c r="CQ10" s="190"/>
      <c r="CR10" s="190"/>
      <c r="CS10" s="190"/>
      <c r="CT10" s="190"/>
      <c r="CU10" s="191"/>
      <c r="CV10" s="189" t="s">
        <v>57</v>
      </c>
      <c r="CW10" s="190"/>
      <c r="CX10" s="190"/>
      <c r="CY10" s="190"/>
      <c r="CZ10" s="190"/>
      <c r="DA10" s="190"/>
      <c r="DB10" s="190"/>
      <c r="DC10" s="190"/>
      <c r="DD10" s="190"/>
      <c r="DE10" s="191"/>
      <c r="DF10" s="163"/>
      <c r="DG10" s="164"/>
      <c r="DH10" s="164"/>
      <c r="DI10" s="164"/>
      <c r="DJ10" s="164"/>
      <c r="DK10" s="164"/>
      <c r="DL10" s="164"/>
      <c r="DM10" s="164"/>
      <c r="DN10" s="164"/>
      <c r="DO10" s="164"/>
      <c r="DP10" s="164"/>
      <c r="DQ10" s="164"/>
      <c r="DR10" s="165"/>
      <c r="DS10" s="163"/>
      <c r="DT10" s="164"/>
      <c r="DU10" s="164"/>
      <c r="DV10" s="164"/>
      <c r="DW10" s="164"/>
      <c r="DX10" s="164"/>
      <c r="DY10" s="164"/>
      <c r="DZ10" s="164"/>
      <c r="EA10" s="164"/>
      <c r="EB10" s="164"/>
      <c r="EC10" s="164"/>
      <c r="ED10" s="164"/>
      <c r="EE10" s="165"/>
      <c r="EF10" s="163"/>
      <c r="EG10" s="164"/>
      <c r="EH10" s="164"/>
      <c r="EI10" s="164"/>
      <c r="EJ10" s="164"/>
      <c r="EK10" s="164"/>
      <c r="EL10" s="164"/>
      <c r="EM10" s="164"/>
      <c r="EN10" s="164"/>
      <c r="EO10" s="164"/>
      <c r="EP10" s="164"/>
      <c r="EQ10" s="164"/>
      <c r="ER10" s="165"/>
      <c r="ES10" s="163"/>
      <c r="ET10" s="164"/>
      <c r="EU10" s="164"/>
      <c r="EV10" s="164"/>
      <c r="EW10" s="164"/>
      <c r="EX10" s="164"/>
      <c r="EY10" s="164"/>
      <c r="EZ10" s="164"/>
      <c r="FA10" s="164"/>
      <c r="FB10" s="164"/>
      <c r="FC10" s="164"/>
      <c r="FD10" s="164"/>
      <c r="FE10" s="166"/>
    </row>
    <row r="11" spans="1:161" ht="24" customHeight="1" x14ac:dyDescent="0.2">
      <c r="A11" s="189" t="s">
        <v>154</v>
      </c>
      <c r="B11" s="190"/>
      <c r="C11" s="190"/>
      <c r="D11" s="190"/>
      <c r="E11" s="190"/>
      <c r="F11" s="190"/>
      <c r="G11" s="190"/>
      <c r="H11" s="191"/>
      <c r="I11" s="240" t="s">
        <v>185</v>
      </c>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194" t="s">
        <v>23</v>
      </c>
      <c r="CO11" s="190"/>
      <c r="CP11" s="190"/>
      <c r="CQ11" s="190"/>
      <c r="CR11" s="190"/>
      <c r="CS11" s="190"/>
      <c r="CT11" s="190"/>
      <c r="CU11" s="191"/>
      <c r="CV11" s="189" t="s">
        <v>57</v>
      </c>
      <c r="CW11" s="190"/>
      <c r="CX11" s="190"/>
      <c r="CY11" s="190"/>
      <c r="CZ11" s="190"/>
      <c r="DA11" s="190"/>
      <c r="DB11" s="190"/>
      <c r="DC11" s="190"/>
      <c r="DD11" s="190"/>
      <c r="DE11" s="191"/>
      <c r="DF11" s="163">
        <f>DF12+DF22</f>
        <v>633702.16999999993</v>
      </c>
      <c r="DG11" s="164"/>
      <c r="DH11" s="164"/>
      <c r="DI11" s="164"/>
      <c r="DJ11" s="164"/>
      <c r="DK11" s="164"/>
      <c r="DL11" s="164"/>
      <c r="DM11" s="164"/>
      <c r="DN11" s="164"/>
      <c r="DO11" s="164"/>
      <c r="DP11" s="164"/>
      <c r="DQ11" s="164"/>
      <c r="DR11" s="165"/>
      <c r="DS11" s="163">
        <f>'стр 2-3'!I55</f>
        <v>582181.59</v>
      </c>
      <c r="DT11" s="164"/>
      <c r="DU11" s="164"/>
      <c r="DV11" s="164"/>
      <c r="DW11" s="164"/>
      <c r="DX11" s="164"/>
      <c r="DY11" s="164"/>
      <c r="DZ11" s="164"/>
      <c r="EA11" s="164"/>
      <c r="EB11" s="164"/>
      <c r="EC11" s="164"/>
      <c r="ED11" s="164"/>
      <c r="EE11" s="165"/>
      <c r="EF11" s="163">
        <f>'стр 2-3'!M55</f>
        <v>582181.59</v>
      </c>
      <c r="EG11" s="164"/>
      <c r="EH11" s="164"/>
      <c r="EI11" s="164"/>
      <c r="EJ11" s="164"/>
      <c r="EK11" s="164"/>
      <c r="EL11" s="164"/>
      <c r="EM11" s="164"/>
      <c r="EN11" s="164"/>
      <c r="EO11" s="164"/>
      <c r="EP11" s="164"/>
      <c r="EQ11" s="164"/>
      <c r="ER11" s="165"/>
      <c r="ES11" s="163"/>
      <c r="ET11" s="164"/>
      <c r="EU11" s="164"/>
      <c r="EV11" s="164"/>
      <c r="EW11" s="164"/>
      <c r="EX11" s="164"/>
      <c r="EY11" s="164"/>
      <c r="EZ11" s="164"/>
      <c r="FA11" s="164"/>
      <c r="FB11" s="164"/>
      <c r="FC11" s="164"/>
      <c r="FD11" s="164"/>
      <c r="FE11" s="166"/>
    </row>
    <row r="12" spans="1:161" ht="34.5" customHeight="1" x14ac:dyDescent="0.2">
      <c r="A12" s="189" t="s">
        <v>186</v>
      </c>
      <c r="B12" s="190"/>
      <c r="C12" s="190"/>
      <c r="D12" s="190"/>
      <c r="E12" s="190"/>
      <c r="F12" s="190"/>
      <c r="G12" s="190"/>
      <c r="H12" s="191"/>
      <c r="I12" s="234" t="s">
        <v>155</v>
      </c>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194" t="s">
        <v>24</v>
      </c>
      <c r="CO12" s="190"/>
      <c r="CP12" s="190"/>
      <c r="CQ12" s="190"/>
      <c r="CR12" s="190"/>
      <c r="CS12" s="190"/>
      <c r="CT12" s="190"/>
      <c r="CU12" s="191"/>
      <c r="CV12" s="189" t="s">
        <v>57</v>
      </c>
      <c r="CW12" s="190"/>
      <c r="CX12" s="190"/>
      <c r="CY12" s="190"/>
      <c r="CZ12" s="190"/>
      <c r="DA12" s="190"/>
      <c r="DB12" s="190"/>
      <c r="DC12" s="190"/>
      <c r="DD12" s="190"/>
      <c r="DE12" s="191"/>
      <c r="DF12" s="163">
        <f>'стр 2-3'!F55</f>
        <v>334416.68</v>
      </c>
      <c r="DG12" s="164"/>
      <c r="DH12" s="164"/>
      <c r="DI12" s="164"/>
      <c r="DJ12" s="164"/>
      <c r="DK12" s="164"/>
      <c r="DL12" s="164"/>
      <c r="DM12" s="164"/>
      <c r="DN12" s="164"/>
      <c r="DO12" s="164"/>
      <c r="DP12" s="164"/>
      <c r="DQ12" s="164"/>
      <c r="DR12" s="165"/>
      <c r="DS12" s="163">
        <f>'стр 2-3'!J55</f>
        <v>332181.58999999997</v>
      </c>
      <c r="DT12" s="164"/>
      <c r="DU12" s="164"/>
      <c r="DV12" s="164"/>
      <c r="DW12" s="164"/>
      <c r="DX12" s="164"/>
      <c r="DY12" s="164"/>
      <c r="DZ12" s="164"/>
      <c r="EA12" s="164"/>
      <c r="EB12" s="164"/>
      <c r="EC12" s="164"/>
      <c r="ED12" s="164"/>
      <c r="EE12" s="165"/>
      <c r="EF12" s="163">
        <f>'стр 2-3'!N55+'стр 2-3'!O55</f>
        <v>332181.58999999997</v>
      </c>
      <c r="EG12" s="164"/>
      <c r="EH12" s="164"/>
      <c r="EI12" s="164"/>
      <c r="EJ12" s="164"/>
      <c r="EK12" s="164"/>
      <c r="EL12" s="164"/>
      <c r="EM12" s="164"/>
      <c r="EN12" s="164"/>
      <c r="EO12" s="164"/>
      <c r="EP12" s="164"/>
      <c r="EQ12" s="164"/>
      <c r="ER12" s="165"/>
      <c r="ES12" s="163"/>
      <c r="ET12" s="164"/>
      <c r="EU12" s="164"/>
      <c r="EV12" s="164"/>
      <c r="EW12" s="164"/>
      <c r="EX12" s="164"/>
      <c r="EY12" s="164"/>
      <c r="EZ12" s="164"/>
      <c r="FA12" s="164"/>
      <c r="FB12" s="164"/>
      <c r="FC12" s="164"/>
      <c r="FD12" s="164"/>
      <c r="FE12" s="166"/>
    </row>
    <row r="13" spans="1:161" ht="24" customHeight="1" x14ac:dyDescent="0.2">
      <c r="A13" s="189" t="s">
        <v>156</v>
      </c>
      <c r="B13" s="190"/>
      <c r="C13" s="190"/>
      <c r="D13" s="190"/>
      <c r="E13" s="190"/>
      <c r="F13" s="190"/>
      <c r="G13" s="190"/>
      <c r="H13" s="191"/>
      <c r="I13" s="220" t="s">
        <v>157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194" t="s">
        <v>25</v>
      </c>
      <c r="CO13" s="190"/>
      <c r="CP13" s="190"/>
      <c r="CQ13" s="190"/>
      <c r="CR13" s="190"/>
      <c r="CS13" s="190"/>
      <c r="CT13" s="190"/>
      <c r="CU13" s="191"/>
      <c r="CV13" s="189" t="s">
        <v>57</v>
      </c>
      <c r="CW13" s="190"/>
      <c r="CX13" s="190"/>
      <c r="CY13" s="190"/>
      <c r="CZ13" s="190"/>
      <c r="DA13" s="190"/>
      <c r="DB13" s="190"/>
      <c r="DC13" s="190"/>
      <c r="DD13" s="190"/>
      <c r="DE13" s="191"/>
      <c r="DF13" s="163">
        <f>'стр 2-3'!F55</f>
        <v>334416.68</v>
      </c>
      <c r="DG13" s="164"/>
      <c r="DH13" s="164"/>
      <c r="DI13" s="164"/>
      <c r="DJ13" s="164"/>
      <c r="DK13" s="164"/>
      <c r="DL13" s="164"/>
      <c r="DM13" s="164"/>
      <c r="DN13" s="164"/>
      <c r="DO13" s="164"/>
      <c r="DP13" s="164"/>
      <c r="DQ13" s="164"/>
      <c r="DR13" s="165"/>
      <c r="DS13" s="163">
        <f>DS12</f>
        <v>332181.58999999997</v>
      </c>
      <c r="DT13" s="164"/>
      <c r="DU13" s="164"/>
      <c r="DV13" s="164"/>
      <c r="DW13" s="164"/>
      <c r="DX13" s="164"/>
      <c r="DY13" s="164"/>
      <c r="DZ13" s="164"/>
      <c r="EA13" s="164"/>
      <c r="EB13" s="164"/>
      <c r="EC13" s="164"/>
      <c r="ED13" s="164"/>
      <c r="EE13" s="165"/>
      <c r="EF13" s="163">
        <f>EF12</f>
        <v>332181.58999999997</v>
      </c>
      <c r="EG13" s="164"/>
      <c r="EH13" s="164"/>
      <c r="EI13" s="164"/>
      <c r="EJ13" s="164"/>
      <c r="EK13" s="164"/>
      <c r="EL13" s="164"/>
      <c r="EM13" s="164"/>
      <c r="EN13" s="164"/>
      <c r="EO13" s="164"/>
      <c r="EP13" s="164"/>
      <c r="EQ13" s="164"/>
      <c r="ER13" s="165"/>
      <c r="ES13" s="163"/>
      <c r="ET13" s="164"/>
      <c r="EU13" s="164"/>
      <c r="EV13" s="164"/>
      <c r="EW13" s="164"/>
      <c r="EX13" s="164"/>
      <c r="EY13" s="164"/>
      <c r="EZ13" s="164"/>
      <c r="FA13" s="164"/>
      <c r="FB13" s="164"/>
      <c r="FC13" s="164"/>
      <c r="FD13" s="164"/>
      <c r="FE13" s="166"/>
    </row>
    <row r="14" spans="1:161" ht="12.75" customHeight="1" x14ac:dyDescent="0.2">
      <c r="A14" s="189" t="s">
        <v>158</v>
      </c>
      <c r="B14" s="190"/>
      <c r="C14" s="190"/>
      <c r="D14" s="190"/>
      <c r="E14" s="190"/>
      <c r="F14" s="190"/>
      <c r="G14" s="190"/>
      <c r="H14" s="191"/>
      <c r="I14" s="220" t="s">
        <v>187</v>
      </c>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194" t="s">
        <v>26</v>
      </c>
      <c r="CO14" s="190"/>
      <c r="CP14" s="190"/>
      <c r="CQ14" s="190"/>
      <c r="CR14" s="190"/>
      <c r="CS14" s="190"/>
      <c r="CT14" s="190"/>
      <c r="CU14" s="191"/>
      <c r="CV14" s="189" t="s">
        <v>57</v>
      </c>
      <c r="CW14" s="190"/>
      <c r="CX14" s="190"/>
      <c r="CY14" s="190"/>
      <c r="CZ14" s="190"/>
      <c r="DA14" s="190"/>
      <c r="DB14" s="190"/>
      <c r="DC14" s="190"/>
      <c r="DD14" s="190"/>
      <c r="DE14" s="191"/>
      <c r="DF14" s="163"/>
      <c r="DG14" s="164"/>
      <c r="DH14" s="164"/>
      <c r="DI14" s="164"/>
      <c r="DJ14" s="164"/>
      <c r="DK14" s="164"/>
      <c r="DL14" s="164"/>
      <c r="DM14" s="164"/>
      <c r="DN14" s="164"/>
      <c r="DO14" s="164"/>
      <c r="DP14" s="164"/>
      <c r="DQ14" s="164"/>
      <c r="DR14" s="165"/>
      <c r="DS14" s="163"/>
      <c r="DT14" s="164"/>
      <c r="DU14" s="164"/>
      <c r="DV14" s="164"/>
      <c r="DW14" s="164"/>
      <c r="DX14" s="164"/>
      <c r="DY14" s="164"/>
      <c r="DZ14" s="164"/>
      <c r="EA14" s="164"/>
      <c r="EB14" s="164"/>
      <c r="EC14" s="164"/>
      <c r="ED14" s="164"/>
      <c r="EE14" s="165"/>
      <c r="EF14" s="163"/>
      <c r="EG14" s="164"/>
      <c r="EH14" s="164"/>
      <c r="EI14" s="164"/>
      <c r="EJ14" s="164"/>
      <c r="EK14" s="164"/>
      <c r="EL14" s="164"/>
      <c r="EM14" s="164"/>
      <c r="EN14" s="164"/>
      <c r="EO14" s="164"/>
      <c r="EP14" s="164"/>
      <c r="EQ14" s="164"/>
      <c r="ER14" s="165"/>
      <c r="ES14" s="163"/>
      <c r="ET14" s="164"/>
      <c r="EU14" s="164"/>
      <c r="EV14" s="164"/>
      <c r="EW14" s="164"/>
      <c r="EX14" s="164"/>
      <c r="EY14" s="164"/>
      <c r="EZ14" s="164"/>
      <c r="FA14" s="164"/>
      <c r="FB14" s="164"/>
      <c r="FC14" s="164"/>
      <c r="FD14" s="164"/>
      <c r="FE14" s="166"/>
    </row>
    <row r="15" spans="1:161" ht="24" customHeight="1" x14ac:dyDescent="0.2">
      <c r="A15" s="189" t="s">
        <v>188</v>
      </c>
      <c r="B15" s="190"/>
      <c r="C15" s="190"/>
      <c r="D15" s="190"/>
      <c r="E15" s="190"/>
      <c r="F15" s="190"/>
      <c r="G15" s="190"/>
      <c r="H15" s="191"/>
      <c r="I15" s="234" t="s">
        <v>159</v>
      </c>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194" t="s">
        <v>27</v>
      </c>
      <c r="CO15" s="190"/>
      <c r="CP15" s="190"/>
      <c r="CQ15" s="190"/>
      <c r="CR15" s="190"/>
      <c r="CS15" s="190"/>
      <c r="CT15" s="190"/>
      <c r="CU15" s="191"/>
      <c r="CV15" s="189" t="s">
        <v>57</v>
      </c>
      <c r="CW15" s="190"/>
      <c r="CX15" s="190"/>
      <c r="CY15" s="190"/>
      <c r="CZ15" s="190"/>
      <c r="DA15" s="190"/>
      <c r="DB15" s="190"/>
      <c r="DC15" s="190"/>
      <c r="DD15" s="190"/>
      <c r="DE15" s="191"/>
      <c r="DF15" s="163"/>
      <c r="DG15" s="164"/>
      <c r="DH15" s="164"/>
      <c r="DI15" s="164"/>
      <c r="DJ15" s="164"/>
      <c r="DK15" s="164"/>
      <c r="DL15" s="164"/>
      <c r="DM15" s="164"/>
      <c r="DN15" s="164"/>
      <c r="DO15" s="164"/>
      <c r="DP15" s="164"/>
      <c r="DQ15" s="164"/>
      <c r="DR15" s="165"/>
      <c r="DS15" s="163"/>
      <c r="DT15" s="164"/>
      <c r="DU15" s="164"/>
      <c r="DV15" s="164"/>
      <c r="DW15" s="164"/>
      <c r="DX15" s="164"/>
      <c r="DY15" s="164"/>
      <c r="DZ15" s="164"/>
      <c r="EA15" s="164"/>
      <c r="EB15" s="164"/>
      <c r="EC15" s="164"/>
      <c r="ED15" s="164"/>
      <c r="EE15" s="165"/>
      <c r="EF15" s="163"/>
      <c r="EG15" s="164"/>
      <c r="EH15" s="164"/>
      <c r="EI15" s="164"/>
      <c r="EJ15" s="164"/>
      <c r="EK15" s="164"/>
      <c r="EL15" s="164"/>
      <c r="EM15" s="164"/>
      <c r="EN15" s="164"/>
      <c r="EO15" s="164"/>
      <c r="EP15" s="164"/>
      <c r="EQ15" s="164"/>
      <c r="ER15" s="165"/>
      <c r="ES15" s="163"/>
      <c r="ET15" s="164"/>
      <c r="EU15" s="164"/>
      <c r="EV15" s="164"/>
      <c r="EW15" s="164"/>
      <c r="EX15" s="164"/>
      <c r="EY15" s="164"/>
      <c r="EZ15" s="164"/>
      <c r="FA15" s="164"/>
      <c r="FB15" s="164"/>
      <c r="FC15" s="164"/>
      <c r="FD15" s="164"/>
      <c r="FE15" s="166"/>
    </row>
    <row r="16" spans="1:161" ht="24" customHeight="1" x14ac:dyDescent="0.2">
      <c r="A16" s="189" t="s">
        <v>160</v>
      </c>
      <c r="B16" s="190"/>
      <c r="C16" s="190"/>
      <c r="D16" s="190"/>
      <c r="E16" s="190"/>
      <c r="F16" s="190"/>
      <c r="G16" s="190"/>
      <c r="H16" s="191"/>
      <c r="I16" s="220" t="s">
        <v>157</v>
      </c>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194" t="s">
        <v>28</v>
      </c>
      <c r="CO16" s="190"/>
      <c r="CP16" s="190"/>
      <c r="CQ16" s="190"/>
      <c r="CR16" s="190"/>
      <c r="CS16" s="190"/>
      <c r="CT16" s="190"/>
      <c r="CU16" s="191"/>
      <c r="CV16" s="189" t="s">
        <v>57</v>
      </c>
      <c r="CW16" s="190"/>
      <c r="CX16" s="190"/>
      <c r="CY16" s="190"/>
      <c r="CZ16" s="190"/>
      <c r="DA16" s="190"/>
      <c r="DB16" s="190"/>
      <c r="DC16" s="190"/>
      <c r="DD16" s="190"/>
      <c r="DE16" s="191"/>
      <c r="DF16" s="163"/>
      <c r="DG16" s="164"/>
      <c r="DH16" s="164"/>
      <c r="DI16" s="164"/>
      <c r="DJ16" s="164"/>
      <c r="DK16" s="164"/>
      <c r="DL16" s="164"/>
      <c r="DM16" s="164"/>
      <c r="DN16" s="164"/>
      <c r="DO16" s="164"/>
      <c r="DP16" s="164"/>
      <c r="DQ16" s="164"/>
      <c r="DR16" s="165"/>
      <c r="DS16" s="163"/>
      <c r="DT16" s="164"/>
      <c r="DU16" s="164"/>
      <c r="DV16" s="164"/>
      <c r="DW16" s="164"/>
      <c r="DX16" s="164"/>
      <c r="DY16" s="164"/>
      <c r="DZ16" s="164"/>
      <c r="EA16" s="164"/>
      <c r="EB16" s="164"/>
      <c r="EC16" s="164"/>
      <c r="ED16" s="164"/>
      <c r="EE16" s="165"/>
      <c r="EF16" s="163"/>
      <c r="EG16" s="164"/>
      <c r="EH16" s="164"/>
      <c r="EI16" s="164"/>
      <c r="EJ16" s="164"/>
      <c r="EK16" s="164"/>
      <c r="EL16" s="164"/>
      <c r="EM16" s="164"/>
      <c r="EN16" s="164"/>
      <c r="EO16" s="164"/>
      <c r="EP16" s="164"/>
      <c r="EQ16" s="164"/>
      <c r="ER16" s="165"/>
      <c r="ES16" s="163"/>
      <c r="ET16" s="164"/>
      <c r="EU16" s="164"/>
      <c r="EV16" s="164"/>
      <c r="EW16" s="164"/>
      <c r="EX16" s="164"/>
      <c r="EY16" s="164"/>
      <c r="EZ16" s="164"/>
      <c r="FA16" s="164"/>
      <c r="FB16" s="164"/>
      <c r="FC16" s="164"/>
      <c r="FD16" s="164"/>
      <c r="FE16" s="166"/>
    </row>
    <row r="17" spans="1:161" ht="12.75" customHeight="1" x14ac:dyDescent="0.2">
      <c r="A17" s="189" t="s">
        <v>161</v>
      </c>
      <c r="B17" s="190"/>
      <c r="C17" s="190"/>
      <c r="D17" s="190"/>
      <c r="E17" s="190"/>
      <c r="F17" s="190"/>
      <c r="G17" s="190"/>
      <c r="H17" s="191"/>
      <c r="I17" s="220" t="s">
        <v>187</v>
      </c>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194" t="s">
        <v>29</v>
      </c>
      <c r="CO17" s="190"/>
      <c r="CP17" s="190"/>
      <c r="CQ17" s="190"/>
      <c r="CR17" s="190"/>
      <c r="CS17" s="190"/>
      <c r="CT17" s="190"/>
      <c r="CU17" s="191"/>
      <c r="CV17" s="189" t="s">
        <v>57</v>
      </c>
      <c r="CW17" s="190"/>
      <c r="CX17" s="190"/>
      <c r="CY17" s="190"/>
      <c r="CZ17" s="190"/>
      <c r="DA17" s="190"/>
      <c r="DB17" s="190"/>
      <c r="DC17" s="190"/>
      <c r="DD17" s="190"/>
      <c r="DE17" s="191"/>
      <c r="DF17" s="163"/>
      <c r="DG17" s="164"/>
      <c r="DH17" s="164"/>
      <c r="DI17" s="164"/>
      <c r="DJ17" s="164"/>
      <c r="DK17" s="164"/>
      <c r="DL17" s="164"/>
      <c r="DM17" s="164"/>
      <c r="DN17" s="164"/>
      <c r="DO17" s="164"/>
      <c r="DP17" s="164"/>
      <c r="DQ17" s="164"/>
      <c r="DR17" s="165"/>
      <c r="DS17" s="163"/>
      <c r="DT17" s="164"/>
      <c r="DU17" s="164"/>
      <c r="DV17" s="164"/>
      <c r="DW17" s="164"/>
      <c r="DX17" s="164"/>
      <c r="DY17" s="164"/>
      <c r="DZ17" s="164"/>
      <c r="EA17" s="164"/>
      <c r="EB17" s="164"/>
      <c r="EC17" s="164"/>
      <c r="ED17" s="164"/>
      <c r="EE17" s="165"/>
      <c r="EF17" s="163"/>
      <c r="EG17" s="164"/>
      <c r="EH17" s="164"/>
      <c r="EI17" s="164"/>
      <c r="EJ17" s="164"/>
      <c r="EK17" s="164"/>
      <c r="EL17" s="164"/>
      <c r="EM17" s="164"/>
      <c r="EN17" s="164"/>
      <c r="EO17" s="164"/>
      <c r="EP17" s="164"/>
      <c r="EQ17" s="164"/>
      <c r="ER17" s="165"/>
      <c r="ES17" s="163"/>
      <c r="ET17" s="164"/>
      <c r="EU17" s="164"/>
      <c r="EV17" s="164"/>
      <c r="EW17" s="164"/>
      <c r="EX17" s="164"/>
      <c r="EY17" s="164"/>
      <c r="EZ17" s="164"/>
      <c r="FA17" s="164"/>
      <c r="FB17" s="164"/>
      <c r="FC17" s="164"/>
      <c r="FD17" s="164"/>
      <c r="FE17" s="166"/>
    </row>
    <row r="18" spans="1:161" ht="12.75" customHeight="1" x14ac:dyDescent="0.2">
      <c r="A18" s="189" t="s">
        <v>189</v>
      </c>
      <c r="B18" s="190"/>
      <c r="C18" s="190"/>
      <c r="D18" s="190"/>
      <c r="E18" s="190"/>
      <c r="F18" s="190"/>
      <c r="G18" s="190"/>
      <c r="H18" s="191"/>
      <c r="I18" s="234" t="s">
        <v>190</v>
      </c>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194" t="s">
        <v>30</v>
      </c>
      <c r="CO18" s="190"/>
      <c r="CP18" s="190"/>
      <c r="CQ18" s="190"/>
      <c r="CR18" s="190"/>
      <c r="CS18" s="190"/>
      <c r="CT18" s="190"/>
      <c r="CU18" s="191"/>
      <c r="CV18" s="189" t="s">
        <v>57</v>
      </c>
      <c r="CW18" s="190"/>
      <c r="CX18" s="190"/>
      <c r="CY18" s="190"/>
      <c r="CZ18" s="190"/>
      <c r="DA18" s="190"/>
      <c r="DB18" s="190"/>
      <c r="DC18" s="190"/>
      <c r="DD18" s="190"/>
      <c r="DE18" s="191"/>
      <c r="DF18" s="163"/>
      <c r="DG18" s="164"/>
      <c r="DH18" s="164"/>
      <c r="DI18" s="164"/>
      <c r="DJ18" s="164"/>
      <c r="DK18" s="164"/>
      <c r="DL18" s="164"/>
      <c r="DM18" s="164"/>
      <c r="DN18" s="164"/>
      <c r="DO18" s="164"/>
      <c r="DP18" s="164"/>
      <c r="DQ18" s="164"/>
      <c r="DR18" s="165"/>
      <c r="DS18" s="163"/>
      <c r="DT18" s="164"/>
      <c r="DU18" s="164"/>
      <c r="DV18" s="164"/>
      <c r="DW18" s="164"/>
      <c r="DX18" s="164"/>
      <c r="DY18" s="164"/>
      <c r="DZ18" s="164"/>
      <c r="EA18" s="164"/>
      <c r="EB18" s="164"/>
      <c r="EC18" s="164"/>
      <c r="ED18" s="164"/>
      <c r="EE18" s="165"/>
      <c r="EF18" s="163"/>
      <c r="EG18" s="164"/>
      <c r="EH18" s="164"/>
      <c r="EI18" s="164"/>
      <c r="EJ18" s="164"/>
      <c r="EK18" s="164"/>
      <c r="EL18" s="164"/>
      <c r="EM18" s="164"/>
      <c r="EN18" s="164"/>
      <c r="EO18" s="164"/>
      <c r="EP18" s="164"/>
      <c r="EQ18" s="164"/>
      <c r="ER18" s="165"/>
      <c r="ES18" s="163"/>
      <c r="ET18" s="164"/>
      <c r="EU18" s="164"/>
      <c r="EV18" s="164"/>
      <c r="EW18" s="164"/>
      <c r="EX18" s="164"/>
      <c r="EY18" s="164"/>
      <c r="EZ18" s="164"/>
      <c r="FA18" s="164"/>
      <c r="FB18" s="164"/>
      <c r="FC18" s="164"/>
      <c r="FD18" s="164"/>
      <c r="FE18" s="166"/>
    </row>
    <row r="19" spans="1:161" ht="12" x14ac:dyDescent="0.2">
      <c r="A19" s="189" t="s">
        <v>191</v>
      </c>
      <c r="B19" s="190"/>
      <c r="C19" s="190"/>
      <c r="D19" s="190"/>
      <c r="E19" s="190"/>
      <c r="F19" s="190"/>
      <c r="G19" s="190"/>
      <c r="H19" s="191"/>
      <c r="I19" s="234" t="s">
        <v>162</v>
      </c>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194" t="s">
        <v>31</v>
      </c>
      <c r="CO19" s="190"/>
      <c r="CP19" s="190"/>
      <c r="CQ19" s="190"/>
      <c r="CR19" s="190"/>
      <c r="CS19" s="190"/>
      <c r="CT19" s="190"/>
      <c r="CU19" s="191"/>
      <c r="CV19" s="189" t="s">
        <v>57</v>
      </c>
      <c r="CW19" s="190"/>
      <c r="CX19" s="190"/>
      <c r="CY19" s="190"/>
      <c r="CZ19" s="190"/>
      <c r="DA19" s="190"/>
      <c r="DB19" s="190"/>
      <c r="DC19" s="190"/>
      <c r="DD19" s="190"/>
      <c r="DE19" s="191"/>
      <c r="DF19" s="163"/>
      <c r="DG19" s="164"/>
      <c r="DH19" s="164"/>
      <c r="DI19" s="164"/>
      <c r="DJ19" s="164"/>
      <c r="DK19" s="164"/>
      <c r="DL19" s="164"/>
      <c r="DM19" s="164"/>
      <c r="DN19" s="164"/>
      <c r="DO19" s="164"/>
      <c r="DP19" s="164"/>
      <c r="DQ19" s="164"/>
      <c r="DR19" s="165"/>
      <c r="DS19" s="163"/>
      <c r="DT19" s="164"/>
      <c r="DU19" s="164"/>
      <c r="DV19" s="164"/>
      <c r="DW19" s="164"/>
      <c r="DX19" s="164"/>
      <c r="DY19" s="164"/>
      <c r="DZ19" s="164"/>
      <c r="EA19" s="164"/>
      <c r="EB19" s="164"/>
      <c r="EC19" s="164"/>
      <c r="ED19" s="164"/>
      <c r="EE19" s="165"/>
      <c r="EF19" s="163"/>
      <c r="EG19" s="164"/>
      <c r="EH19" s="164"/>
      <c r="EI19" s="164"/>
      <c r="EJ19" s="164"/>
      <c r="EK19" s="164"/>
      <c r="EL19" s="164"/>
      <c r="EM19" s="164"/>
      <c r="EN19" s="164"/>
      <c r="EO19" s="164"/>
      <c r="EP19" s="164"/>
      <c r="EQ19" s="164"/>
      <c r="ER19" s="165"/>
      <c r="ES19" s="163"/>
      <c r="ET19" s="164"/>
      <c r="EU19" s="164"/>
      <c r="EV19" s="164"/>
      <c r="EW19" s="164"/>
      <c r="EX19" s="164"/>
      <c r="EY19" s="164"/>
      <c r="EZ19" s="164"/>
      <c r="FA19" s="164"/>
      <c r="FB19" s="164"/>
      <c r="FC19" s="164"/>
      <c r="FD19" s="164"/>
      <c r="FE19" s="166"/>
    </row>
    <row r="20" spans="1:161" ht="24" customHeight="1" x14ac:dyDescent="0.2">
      <c r="A20" s="189" t="s">
        <v>164</v>
      </c>
      <c r="B20" s="190"/>
      <c r="C20" s="190"/>
      <c r="D20" s="190"/>
      <c r="E20" s="190"/>
      <c r="F20" s="190"/>
      <c r="G20" s="190"/>
      <c r="H20" s="191"/>
      <c r="I20" s="220" t="s">
        <v>157</v>
      </c>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21"/>
      <c r="CL20" s="221"/>
      <c r="CM20" s="221"/>
      <c r="CN20" s="194" t="s">
        <v>192</v>
      </c>
      <c r="CO20" s="190"/>
      <c r="CP20" s="190"/>
      <c r="CQ20" s="190"/>
      <c r="CR20" s="190"/>
      <c r="CS20" s="190"/>
      <c r="CT20" s="190"/>
      <c r="CU20" s="191"/>
      <c r="CV20" s="189" t="s">
        <v>57</v>
      </c>
      <c r="CW20" s="190"/>
      <c r="CX20" s="190"/>
      <c r="CY20" s="190"/>
      <c r="CZ20" s="190"/>
      <c r="DA20" s="190"/>
      <c r="DB20" s="190"/>
      <c r="DC20" s="190"/>
      <c r="DD20" s="190"/>
      <c r="DE20" s="191"/>
      <c r="DF20" s="163"/>
      <c r="DG20" s="164"/>
      <c r="DH20" s="164"/>
      <c r="DI20" s="164"/>
      <c r="DJ20" s="164"/>
      <c r="DK20" s="164"/>
      <c r="DL20" s="164"/>
      <c r="DM20" s="164"/>
      <c r="DN20" s="164"/>
      <c r="DO20" s="164"/>
      <c r="DP20" s="164"/>
      <c r="DQ20" s="164"/>
      <c r="DR20" s="165"/>
      <c r="DS20" s="163"/>
      <c r="DT20" s="164"/>
      <c r="DU20" s="164"/>
      <c r="DV20" s="164"/>
      <c r="DW20" s="164"/>
      <c r="DX20" s="164"/>
      <c r="DY20" s="164"/>
      <c r="DZ20" s="164"/>
      <c r="EA20" s="164"/>
      <c r="EB20" s="164"/>
      <c r="EC20" s="164"/>
      <c r="ED20" s="164"/>
      <c r="EE20" s="165"/>
      <c r="EF20" s="163"/>
      <c r="EG20" s="164"/>
      <c r="EH20" s="164"/>
      <c r="EI20" s="164"/>
      <c r="EJ20" s="164"/>
      <c r="EK20" s="164"/>
      <c r="EL20" s="164"/>
      <c r="EM20" s="164"/>
      <c r="EN20" s="164"/>
      <c r="EO20" s="164"/>
      <c r="EP20" s="164"/>
      <c r="EQ20" s="164"/>
      <c r="ER20" s="165"/>
      <c r="ES20" s="163"/>
      <c r="ET20" s="164"/>
      <c r="EU20" s="164"/>
      <c r="EV20" s="164"/>
      <c r="EW20" s="164"/>
      <c r="EX20" s="164"/>
      <c r="EY20" s="164"/>
      <c r="EZ20" s="164"/>
      <c r="FA20" s="164"/>
      <c r="FB20" s="164"/>
      <c r="FC20" s="164"/>
      <c r="FD20" s="164"/>
      <c r="FE20" s="166"/>
    </row>
    <row r="21" spans="1:161" ht="12.75" customHeight="1" x14ac:dyDescent="0.2">
      <c r="A21" s="189" t="s">
        <v>163</v>
      </c>
      <c r="B21" s="190"/>
      <c r="C21" s="190"/>
      <c r="D21" s="190"/>
      <c r="E21" s="190"/>
      <c r="F21" s="190"/>
      <c r="G21" s="190"/>
      <c r="H21" s="191"/>
      <c r="I21" s="220" t="s">
        <v>187</v>
      </c>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CG21" s="221"/>
      <c r="CH21" s="221"/>
      <c r="CI21" s="221"/>
      <c r="CJ21" s="221"/>
      <c r="CK21" s="221"/>
      <c r="CL21" s="221"/>
      <c r="CM21" s="221"/>
      <c r="CN21" s="194" t="s">
        <v>193</v>
      </c>
      <c r="CO21" s="190"/>
      <c r="CP21" s="190"/>
      <c r="CQ21" s="190"/>
      <c r="CR21" s="190"/>
      <c r="CS21" s="190"/>
      <c r="CT21" s="190"/>
      <c r="CU21" s="191"/>
      <c r="CV21" s="189" t="s">
        <v>57</v>
      </c>
      <c r="CW21" s="190"/>
      <c r="CX21" s="190"/>
      <c r="CY21" s="190"/>
      <c r="CZ21" s="190"/>
      <c r="DA21" s="190"/>
      <c r="DB21" s="190"/>
      <c r="DC21" s="190"/>
      <c r="DD21" s="190"/>
      <c r="DE21" s="191"/>
      <c r="DF21" s="163"/>
      <c r="DG21" s="164"/>
      <c r="DH21" s="164"/>
      <c r="DI21" s="164"/>
      <c r="DJ21" s="164"/>
      <c r="DK21" s="164"/>
      <c r="DL21" s="164"/>
      <c r="DM21" s="164"/>
      <c r="DN21" s="164"/>
      <c r="DO21" s="164"/>
      <c r="DP21" s="164"/>
      <c r="DQ21" s="164"/>
      <c r="DR21" s="165"/>
      <c r="DS21" s="163"/>
      <c r="DT21" s="164"/>
      <c r="DU21" s="164"/>
      <c r="DV21" s="164"/>
      <c r="DW21" s="164"/>
      <c r="DX21" s="164"/>
      <c r="DY21" s="164"/>
      <c r="DZ21" s="164"/>
      <c r="EA21" s="164"/>
      <c r="EB21" s="164"/>
      <c r="EC21" s="164"/>
      <c r="ED21" s="164"/>
      <c r="EE21" s="165"/>
      <c r="EF21" s="163"/>
      <c r="EG21" s="164"/>
      <c r="EH21" s="164"/>
      <c r="EI21" s="164"/>
      <c r="EJ21" s="164"/>
      <c r="EK21" s="164"/>
      <c r="EL21" s="164"/>
      <c r="EM21" s="164"/>
      <c r="EN21" s="164"/>
      <c r="EO21" s="164"/>
      <c r="EP21" s="164"/>
      <c r="EQ21" s="164"/>
      <c r="ER21" s="165"/>
      <c r="ES21" s="163"/>
      <c r="ET21" s="164"/>
      <c r="EU21" s="164"/>
      <c r="EV21" s="164"/>
      <c r="EW21" s="164"/>
      <c r="EX21" s="164"/>
      <c r="EY21" s="164"/>
      <c r="EZ21" s="164"/>
      <c r="FA21" s="164"/>
      <c r="FB21" s="164"/>
      <c r="FC21" s="164"/>
      <c r="FD21" s="164"/>
      <c r="FE21" s="166"/>
    </row>
    <row r="22" spans="1:161" ht="12.75" thickBot="1" x14ac:dyDescent="0.25">
      <c r="A22" s="189" t="s">
        <v>194</v>
      </c>
      <c r="B22" s="190"/>
      <c r="C22" s="190"/>
      <c r="D22" s="190"/>
      <c r="E22" s="190"/>
      <c r="F22" s="190"/>
      <c r="G22" s="190"/>
      <c r="H22" s="191"/>
      <c r="I22" s="234" t="s">
        <v>165</v>
      </c>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5"/>
      <c r="CN22" s="236" t="s">
        <v>195</v>
      </c>
      <c r="CO22" s="237"/>
      <c r="CP22" s="237"/>
      <c r="CQ22" s="237"/>
      <c r="CR22" s="237"/>
      <c r="CS22" s="237"/>
      <c r="CT22" s="237"/>
      <c r="CU22" s="238"/>
      <c r="CV22" s="239" t="s">
        <v>57</v>
      </c>
      <c r="CW22" s="237"/>
      <c r="CX22" s="237"/>
      <c r="CY22" s="237"/>
      <c r="CZ22" s="237"/>
      <c r="DA22" s="237"/>
      <c r="DB22" s="237"/>
      <c r="DC22" s="237"/>
      <c r="DD22" s="237"/>
      <c r="DE22" s="238"/>
      <c r="DF22" s="222">
        <f>'стр 2-3'!H55</f>
        <v>299285.49</v>
      </c>
      <c r="DG22" s="223"/>
      <c r="DH22" s="223"/>
      <c r="DI22" s="223"/>
      <c r="DJ22" s="223"/>
      <c r="DK22" s="223"/>
      <c r="DL22" s="223"/>
      <c r="DM22" s="223"/>
      <c r="DN22" s="223"/>
      <c r="DO22" s="223"/>
      <c r="DP22" s="223"/>
      <c r="DQ22" s="223"/>
      <c r="DR22" s="224"/>
      <c r="DS22" s="222">
        <f>'стр 2-3'!L55</f>
        <v>250000</v>
      </c>
      <c r="DT22" s="223"/>
      <c r="DU22" s="223"/>
      <c r="DV22" s="223"/>
      <c r="DW22" s="223"/>
      <c r="DX22" s="223"/>
      <c r="DY22" s="223"/>
      <c r="DZ22" s="223"/>
      <c r="EA22" s="223"/>
      <c r="EB22" s="223"/>
      <c r="EC22" s="223"/>
      <c r="ED22" s="223"/>
      <c r="EE22" s="224"/>
      <c r="EF22" s="222">
        <f>'стр 2-3'!P55</f>
        <v>250000</v>
      </c>
      <c r="EG22" s="223"/>
      <c r="EH22" s="223"/>
      <c r="EI22" s="223"/>
      <c r="EJ22" s="223"/>
      <c r="EK22" s="223"/>
      <c r="EL22" s="223"/>
      <c r="EM22" s="223"/>
      <c r="EN22" s="223"/>
      <c r="EO22" s="223"/>
      <c r="EP22" s="223"/>
      <c r="EQ22" s="223"/>
      <c r="ER22" s="224"/>
      <c r="ES22" s="222"/>
      <c r="ET22" s="223"/>
      <c r="EU22" s="223"/>
      <c r="EV22" s="223"/>
      <c r="EW22" s="223"/>
      <c r="EX22" s="223"/>
      <c r="EY22" s="223"/>
      <c r="EZ22" s="223"/>
      <c r="FA22" s="223"/>
      <c r="FB22" s="223"/>
      <c r="FC22" s="223"/>
      <c r="FD22" s="223"/>
      <c r="FE22" s="225"/>
    </row>
    <row r="23" spans="1:161" ht="24" customHeight="1" x14ac:dyDescent="0.2">
      <c r="A23" s="189" t="s">
        <v>166</v>
      </c>
      <c r="B23" s="190"/>
      <c r="C23" s="190"/>
      <c r="D23" s="190"/>
      <c r="E23" s="190"/>
      <c r="F23" s="190"/>
      <c r="G23" s="190"/>
      <c r="H23" s="191"/>
      <c r="I23" s="220" t="s">
        <v>157</v>
      </c>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1"/>
      <c r="CG23" s="221"/>
      <c r="CH23" s="221"/>
      <c r="CI23" s="221"/>
      <c r="CJ23" s="221"/>
      <c r="CK23" s="221"/>
      <c r="CL23" s="221"/>
      <c r="CM23" s="221"/>
      <c r="CN23" s="226" t="s">
        <v>196</v>
      </c>
      <c r="CO23" s="227"/>
      <c r="CP23" s="227"/>
      <c r="CQ23" s="227"/>
      <c r="CR23" s="227"/>
      <c r="CS23" s="227"/>
      <c r="CT23" s="227"/>
      <c r="CU23" s="228"/>
      <c r="CV23" s="229" t="s">
        <v>57</v>
      </c>
      <c r="CW23" s="227"/>
      <c r="CX23" s="227"/>
      <c r="CY23" s="227"/>
      <c r="CZ23" s="227"/>
      <c r="DA23" s="227"/>
      <c r="DB23" s="227"/>
      <c r="DC23" s="227"/>
      <c r="DD23" s="227"/>
      <c r="DE23" s="228"/>
      <c r="DF23" s="230"/>
      <c r="DG23" s="231"/>
      <c r="DH23" s="231"/>
      <c r="DI23" s="231"/>
      <c r="DJ23" s="231"/>
      <c r="DK23" s="231"/>
      <c r="DL23" s="231"/>
      <c r="DM23" s="231"/>
      <c r="DN23" s="231"/>
      <c r="DO23" s="231"/>
      <c r="DP23" s="231"/>
      <c r="DQ23" s="231"/>
      <c r="DR23" s="232"/>
      <c r="DS23" s="230"/>
      <c r="DT23" s="231"/>
      <c r="DU23" s="231"/>
      <c r="DV23" s="231"/>
      <c r="DW23" s="231"/>
      <c r="DX23" s="231"/>
      <c r="DY23" s="231"/>
      <c r="DZ23" s="231"/>
      <c r="EA23" s="231"/>
      <c r="EB23" s="231"/>
      <c r="EC23" s="231"/>
      <c r="ED23" s="231"/>
      <c r="EE23" s="232"/>
      <c r="EF23" s="230"/>
      <c r="EG23" s="231"/>
      <c r="EH23" s="231"/>
      <c r="EI23" s="231"/>
      <c r="EJ23" s="231"/>
      <c r="EK23" s="231"/>
      <c r="EL23" s="231"/>
      <c r="EM23" s="231"/>
      <c r="EN23" s="231"/>
      <c r="EO23" s="231"/>
      <c r="EP23" s="231"/>
      <c r="EQ23" s="231"/>
      <c r="ER23" s="232"/>
      <c r="ES23" s="230"/>
      <c r="ET23" s="231"/>
      <c r="EU23" s="231"/>
      <c r="EV23" s="231"/>
      <c r="EW23" s="231"/>
      <c r="EX23" s="231"/>
      <c r="EY23" s="231"/>
      <c r="EZ23" s="231"/>
      <c r="FA23" s="231"/>
      <c r="FB23" s="231"/>
      <c r="FC23" s="231"/>
      <c r="FD23" s="231"/>
      <c r="FE23" s="233"/>
    </row>
    <row r="24" spans="1:161" ht="12" x14ac:dyDescent="0.2">
      <c r="A24" s="189" t="s">
        <v>167</v>
      </c>
      <c r="B24" s="190"/>
      <c r="C24" s="190"/>
      <c r="D24" s="190"/>
      <c r="E24" s="190"/>
      <c r="F24" s="190"/>
      <c r="G24" s="190"/>
      <c r="H24" s="191"/>
      <c r="I24" s="220" t="s">
        <v>197</v>
      </c>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194" t="s">
        <v>198</v>
      </c>
      <c r="CO24" s="190"/>
      <c r="CP24" s="190"/>
      <c r="CQ24" s="190"/>
      <c r="CR24" s="190"/>
      <c r="CS24" s="190"/>
      <c r="CT24" s="190"/>
      <c r="CU24" s="191"/>
      <c r="CV24" s="189" t="s">
        <v>57</v>
      </c>
      <c r="CW24" s="190"/>
      <c r="CX24" s="190"/>
      <c r="CY24" s="190"/>
      <c r="CZ24" s="190"/>
      <c r="DA24" s="190"/>
      <c r="DB24" s="190"/>
      <c r="DC24" s="190"/>
      <c r="DD24" s="190"/>
      <c r="DE24" s="191"/>
      <c r="DF24" s="163">
        <f>DF22</f>
        <v>299285.49</v>
      </c>
      <c r="DG24" s="164"/>
      <c r="DH24" s="164"/>
      <c r="DI24" s="164"/>
      <c r="DJ24" s="164"/>
      <c r="DK24" s="164"/>
      <c r="DL24" s="164"/>
      <c r="DM24" s="164"/>
      <c r="DN24" s="164"/>
      <c r="DO24" s="164"/>
      <c r="DP24" s="164"/>
      <c r="DQ24" s="164"/>
      <c r="DR24" s="165"/>
      <c r="DS24" s="163">
        <f>DS22</f>
        <v>250000</v>
      </c>
      <c r="DT24" s="164"/>
      <c r="DU24" s="164"/>
      <c r="DV24" s="164"/>
      <c r="DW24" s="164"/>
      <c r="DX24" s="164"/>
      <c r="DY24" s="164"/>
      <c r="DZ24" s="164"/>
      <c r="EA24" s="164"/>
      <c r="EB24" s="164"/>
      <c r="EC24" s="164"/>
      <c r="ED24" s="164"/>
      <c r="EE24" s="165"/>
      <c r="EF24" s="163">
        <f>EF22</f>
        <v>250000</v>
      </c>
      <c r="EG24" s="164"/>
      <c r="EH24" s="164"/>
      <c r="EI24" s="164"/>
      <c r="EJ24" s="164"/>
      <c r="EK24" s="164"/>
      <c r="EL24" s="164"/>
      <c r="EM24" s="164"/>
      <c r="EN24" s="164"/>
      <c r="EO24" s="164"/>
      <c r="EP24" s="164"/>
      <c r="EQ24" s="164"/>
      <c r="ER24" s="165"/>
      <c r="ES24" s="163"/>
      <c r="ET24" s="164"/>
      <c r="EU24" s="164"/>
      <c r="EV24" s="164"/>
      <c r="EW24" s="164"/>
      <c r="EX24" s="164"/>
      <c r="EY24" s="164"/>
      <c r="EZ24" s="164"/>
      <c r="FA24" s="164"/>
      <c r="FB24" s="164"/>
      <c r="FC24" s="164"/>
      <c r="FD24" s="164"/>
      <c r="FE24" s="166"/>
    </row>
    <row r="25" spans="1:161" ht="24" customHeight="1" x14ac:dyDescent="0.2">
      <c r="A25" s="189" t="s">
        <v>168</v>
      </c>
      <c r="B25" s="190"/>
      <c r="C25" s="190"/>
      <c r="D25" s="190"/>
      <c r="E25" s="190"/>
      <c r="F25" s="190"/>
      <c r="G25" s="190"/>
      <c r="H25" s="191"/>
      <c r="I25" s="192" t="s">
        <v>199</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4" t="s">
        <v>200</v>
      </c>
      <c r="CO25" s="190"/>
      <c r="CP25" s="190"/>
      <c r="CQ25" s="190"/>
      <c r="CR25" s="190"/>
      <c r="CS25" s="190"/>
      <c r="CT25" s="190"/>
      <c r="CU25" s="191"/>
      <c r="CV25" s="189" t="s">
        <v>57</v>
      </c>
      <c r="CW25" s="190"/>
      <c r="CX25" s="190"/>
      <c r="CY25" s="190"/>
      <c r="CZ25" s="190"/>
      <c r="DA25" s="190"/>
      <c r="DB25" s="190"/>
      <c r="DC25" s="190"/>
      <c r="DD25" s="190"/>
      <c r="DE25" s="191"/>
      <c r="DF25" s="163">
        <f>DF27</f>
        <v>334416.68</v>
      </c>
      <c r="DG25" s="164"/>
      <c r="DH25" s="164"/>
      <c r="DI25" s="164"/>
      <c r="DJ25" s="164"/>
      <c r="DK25" s="164"/>
      <c r="DL25" s="164"/>
      <c r="DM25" s="164"/>
      <c r="DN25" s="164"/>
      <c r="DO25" s="164"/>
      <c r="DP25" s="164"/>
      <c r="DQ25" s="164"/>
      <c r="DR25" s="165"/>
      <c r="DS25" s="163">
        <f>DS28</f>
        <v>332181.58999999997</v>
      </c>
      <c r="DT25" s="164"/>
      <c r="DU25" s="164"/>
      <c r="DV25" s="164"/>
      <c r="DW25" s="164"/>
      <c r="DX25" s="164"/>
      <c r="DY25" s="164"/>
      <c r="DZ25" s="164"/>
      <c r="EA25" s="164"/>
      <c r="EB25" s="164"/>
      <c r="EC25" s="164"/>
      <c r="ED25" s="164"/>
      <c r="EE25" s="165"/>
      <c r="EF25" s="163">
        <f>EF29</f>
        <v>332181.58999999997</v>
      </c>
      <c r="EG25" s="164"/>
      <c r="EH25" s="164"/>
      <c r="EI25" s="164"/>
      <c r="EJ25" s="164"/>
      <c r="EK25" s="164"/>
      <c r="EL25" s="164"/>
      <c r="EM25" s="164"/>
      <c r="EN25" s="164"/>
      <c r="EO25" s="164"/>
      <c r="EP25" s="164"/>
      <c r="EQ25" s="164"/>
      <c r="ER25" s="165"/>
      <c r="ES25" s="163"/>
      <c r="ET25" s="164"/>
      <c r="EU25" s="164"/>
      <c r="EV25" s="164"/>
      <c r="EW25" s="164"/>
      <c r="EX25" s="164"/>
      <c r="EY25" s="164"/>
      <c r="EZ25" s="164"/>
      <c r="FA25" s="164"/>
      <c r="FB25" s="164"/>
      <c r="FC25" s="164"/>
      <c r="FD25" s="164"/>
      <c r="FE25" s="166"/>
    </row>
    <row r="26" spans="1:161" ht="11.25" customHeight="1" x14ac:dyDescent="0.2">
      <c r="A26" s="167"/>
      <c r="B26" s="168"/>
      <c r="C26" s="168"/>
      <c r="D26" s="168"/>
      <c r="E26" s="168"/>
      <c r="F26" s="168"/>
      <c r="G26" s="168"/>
      <c r="H26" s="169"/>
      <c r="I26" s="173" t="s">
        <v>201</v>
      </c>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5"/>
      <c r="CN26" s="176" t="s">
        <v>32</v>
      </c>
      <c r="CO26" s="168"/>
      <c r="CP26" s="168"/>
      <c r="CQ26" s="168"/>
      <c r="CR26" s="168"/>
      <c r="CS26" s="168"/>
      <c r="CT26" s="168"/>
      <c r="CU26" s="169"/>
      <c r="CV26" s="167"/>
      <c r="CW26" s="168"/>
      <c r="CX26" s="168"/>
      <c r="CY26" s="168"/>
      <c r="CZ26" s="168"/>
      <c r="DA26" s="168"/>
      <c r="DB26" s="168"/>
      <c r="DC26" s="168"/>
      <c r="DD26" s="168"/>
      <c r="DE26" s="169"/>
      <c r="DF26" s="181"/>
      <c r="DG26" s="182"/>
      <c r="DH26" s="182"/>
      <c r="DI26" s="182"/>
      <c r="DJ26" s="182"/>
      <c r="DK26" s="182"/>
      <c r="DL26" s="182"/>
      <c r="DM26" s="182"/>
      <c r="DN26" s="182"/>
      <c r="DO26" s="182"/>
      <c r="DP26" s="182"/>
      <c r="DQ26" s="182"/>
      <c r="DR26" s="183"/>
      <c r="DS26" s="181"/>
      <c r="DT26" s="182"/>
      <c r="DU26" s="182"/>
      <c r="DV26" s="182"/>
      <c r="DW26" s="182"/>
      <c r="DX26" s="182"/>
      <c r="DY26" s="182"/>
      <c r="DZ26" s="182"/>
      <c r="EA26" s="182"/>
      <c r="EB26" s="182"/>
      <c r="EC26" s="182"/>
      <c r="ED26" s="182"/>
      <c r="EE26" s="183"/>
      <c r="EF26" s="181"/>
      <c r="EG26" s="182"/>
      <c r="EH26" s="182"/>
      <c r="EI26" s="182"/>
      <c r="EJ26" s="182"/>
      <c r="EK26" s="182"/>
      <c r="EL26" s="182"/>
      <c r="EM26" s="182"/>
      <c r="EN26" s="182"/>
      <c r="EO26" s="182"/>
      <c r="EP26" s="182"/>
      <c r="EQ26" s="182"/>
      <c r="ER26" s="183"/>
      <c r="ES26" s="181"/>
      <c r="ET26" s="182"/>
      <c r="EU26" s="182"/>
      <c r="EV26" s="182"/>
      <c r="EW26" s="182"/>
      <c r="EX26" s="182"/>
      <c r="EY26" s="182"/>
      <c r="EZ26" s="182"/>
      <c r="FA26" s="182"/>
      <c r="FB26" s="182"/>
      <c r="FC26" s="182"/>
      <c r="FD26" s="182"/>
      <c r="FE26" s="187"/>
    </row>
    <row r="27" spans="1:161" ht="11.25" customHeight="1" x14ac:dyDescent="0.2">
      <c r="A27" s="219"/>
      <c r="B27" s="214"/>
      <c r="C27" s="214"/>
      <c r="D27" s="214"/>
      <c r="E27" s="214"/>
      <c r="F27" s="214"/>
      <c r="G27" s="214"/>
      <c r="H27" s="215"/>
      <c r="I27" s="210"/>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2"/>
      <c r="CN27" s="213"/>
      <c r="CO27" s="214"/>
      <c r="CP27" s="214"/>
      <c r="CQ27" s="214"/>
      <c r="CR27" s="214"/>
      <c r="CS27" s="214"/>
      <c r="CT27" s="214"/>
      <c r="CU27" s="215"/>
      <c r="CV27" s="216" t="s">
        <v>203</v>
      </c>
      <c r="CW27" s="217"/>
      <c r="CX27" s="217"/>
      <c r="CY27" s="217"/>
      <c r="CZ27" s="217"/>
      <c r="DA27" s="217"/>
      <c r="DB27" s="217"/>
      <c r="DC27" s="217"/>
      <c r="DD27" s="217"/>
      <c r="DE27" s="218"/>
      <c r="DF27" s="195">
        <f>SUM(DF13)</f>
        <v>334416.68</v>
      </c>
      <c r="DG27" s="196"/>
      <c r="DH27" s="196"/>
      <c r="DI27" s="196"/>
      <c r="DJ27" s="196"/>
      <c r="DK27" s="196"/>
      <c r="DL27" s="196"/>
      <c r="DM27" s="196"/>
      <c r="DN27" s="196"/>
      <c r="DO27" s="196"/>
      <c r="DP27" s="196"/>
      <c r="DQ27" s="196"/>
      <c r="DR27" s="197"/>
      <c r="DS27" s="195"/>
      <c r="DT27" s="196"/>
      <c r="DU27" s="196"/>
      <c r="DV27" s="196"/>
      <c r="DW27" s="196"/>
      <c r="DX27" s="196"/>
      <c r="DY27" s="196"/>
      <c r="DZ27" s="196"/>
      <c r="EA27" s="196"/>
      <c r="EB27" s="196"/>
      <c r="EC27" s="196"/>
      <c r="ED27" s="196"/>
      <c r="EE27" s="197"/>
      <c r="EF27" s="195"/>
      <c r="EG27" s="196"/>
      <c r="EH27" s="196"/>
      <c r="EI27" s="196"/>
      <c r="EJ27" s="196"/>
      <c r="EK27" s="196"/>
      <c r="EL27" s="196"/>
      <c r="EM27" s="196"/>
      <c r="EN27" s="196"/>
      <c r="EO27" s="196"/>
      <c r="EP27" s="196"/>
      <c r="EQ27" s="196"/>
      <c r="ER27" s="197"/>
      <c r="ES27" s="195"/>
      <c r="ET27" s="196"/>
      <c r="EU27" s="196"/>
      <c r="EV27" s="196"/>
      <c r="EW27" s="196"/>
      <c r="EX27" s="196"/>
      <c r="EY27" s="196"/>
      <c r="EZ27" s="196"/>
      <c r="FA27" s="196"/>
      <c r="FB27" s="196"/>
      <c r="FC27" s="196"/>
      <c r="FD27" s="196"/>
      <c r="FE27" s="198"/>
    </row>
    <row r="28" spans="1:161" ht="11.25" customHeight="1" x14ac:dyDescent="0.2">
      <c r="A28" s="219"/>
      <c r="B28" s="214"/>
      <c r="C28" s="214"/>
      <c r="D28" s="214"/>
      <c r="E28" s="214"/>
      <c r="F28" s="214"/>
      <c r="G28" s="214"/>
      <c r="H28" s="215"/>
      <c r="I28" s="210"/>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2"/>
      <c r="CN28" s="213"/>
      <c r="CO28" s="214"/>
      <c r="CP28" s="214"/>
      <c r="CQ28" s="214"/>
      <c r="CR28" s="214"/>
      <c r="CS28" s="214"/>
      <c r="CT28" s="214"/>
      <c r="CU28" s="215"/>
      <c r="CV28" s="216" t="s">
        <v>204</v>
      </c>
      <c r="CW28" s="217"/>
      <c r="CX28" s="217"/>
      <c r="CY28" s="217"/>
      <c r="CZ28" s="217"/>
      <c r="DA28" s="217"/>
      <c r="DB28" s="217"/>
      <c r="DC28" s="217"/>
      <c r="DD28" s="217"/>
      <c r="DE28" s="218"/>
      <c r="DF28" s="195"/>
      <c r="DG28" s="196"/>
      <c r="DH28" s="196"/>
      <c r="DI28" s="196"/>
      <c r="DJ28" s="196"/>
      <c r="DK28" s="196"/>
      <c r="DL28" s="196"/>
      <c r="DM28" s="196"/>
      <c r="DN28" s="196"/>
      <c r="DO28" s="196"/>
      <c r="DP28" s="196"/>
      <c r="DQ28" s="196"/>
      <c r="DR28" s="197"/>
      <c r="DS28" s="195">
        <f>DS12</f>
        <v>332181.58999999997</v>
      </c>
      <c r="DT28" s="196"/>
      <c r="DU28" s="196"/>
      <c r="DV28" s="196"/>
      <c r="DW28" s="196"/>
      <c r="DX28" s="196"/>
      <c r="DY28" s="196"/>
      <c r="DZ28" s="196"/>
      <c r="EA28" s="196"/>
      <c r="EB28" s="196"/>
      <c r="EC28" s="196"/>
      <c r="ED28" s="196"/>
      <c r="EE28" s="197"/>
      <c r="EF28" s="195"/>
      <c r="EG28" s="196"/>
      <c r="EH28" s="196"/>
      <c r="EI28" s="196"/>
      <c r="EJ28" s="196"/>
      <c r="EK28" s="196"/>
      <c r="EL28" s="196"/>
      <c r="EM28" s="196"/>
      <c r="EN28" s="196"/>
      <c r="EO28" s="196"/>
      <c r="EP28" s="196"/>
      <c r="EQ28" s="196"/>
      <c r="ER28" s="197"/>
      <c r="ES28" s="195"/>
      <c r="ET28" s="196"/>
      <c r="EU28" s="196"/>
      <c r="EV28" s="196"/>
      <c r="EW28" s="196"/>
      <c r="EX28" s="196"/>
      <c r="EY28" s="196"/>
      <c r="EZ28" s="196"/>
      <c r="FA28" s="196"/>
      <c r="FB28" s="196"/>
      <c r="FC28" s="196"/>
      <c r="FD28" s="196"/>
      <c r="FE28" s="198"/>
    </row>
    <row r="29" spans="1:161" ht="11.25" customHeight="1" x14ac:dyDescent="0.2">
      <c r="A29" s="170"/>
      <c r="B29" s="171"/>
      <c r="C29" s="171"/>
      <c r="D29" s="171"/>
      <c r="E29" s="171"/>
      <c r="F29" s="171"/>
      <c r="G29" s="171"/>
      <c r="H29" s="172"/>
      <c r="I29" s="199"/>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1"/>
      <c r="CN29" s="202"/>
      <c r="CO29" s="171"/>
      <c r="CP29" s="171"/>
      <c r="CQ29" s="171"/>
      <c r="CR29" s="171"/>
      <c r="CS29" s="171"/>
      <c r="CT29" s="171"/>
      <c r="CU29" s="172"/>
      <c r="CV29" s="203" t="s">
        <v>226</v>
      </c>
      <c r="CW29" s="204"/>
      <c r="CX29" s="204"/>
      <c r="CY29" s="204"/>
      <c r="CZ29" s="204"/>
      <c r="DA29" s="204"/>
      <c r="DB29" s="204"/>
      <c r="DC29" s="204"/>
      <c r="DD29" s="204"/>
      <c r="DE29" s="205"/>
      <c r="DF29" s="206"/>
      <c r="DG29" s="207"/>
      <c r="DH29" s="207"/>
      <c r="DI29" s="207"/>
      <c r="DJ29" s="207"/>
      <c r="DK29" s="207"/>
      <c r="DL29" s="207"/>
      <c r="DM29" s="207"/>
      <c r="DN29" s="207"/>
      <c r="DO29" s="207"/>
      <c r="DP29" s="207"/>
      <c r="DQ29" s="207"/>
      <c r="DR29" s="208"/>
      <c r="DS29" s="206"/>
      <c r="DT29" s="207"/>
      <c r="DU29" s="207"/>
      <c r="DV29" s="207"/>
      <c r="DW29" s="207"/>
      <c r="DX29" s="207"/>
      <c r="DY29" s="207"/>
      <c r="DZ29" s="207"/>
      <c r="EA29" s="207"/>
      <c r="EB29" s="207"/>
      <c r="EC29" s="207"/>
      <c r="ED29" s="207"/>
      <c r="EE29" s="208"/>
      <c r="EF29" s="206">
        <f>EF12</f>
        <v>332181.58999999997</v>
      </c>
      <c r="EG29" s="207"/>
      <c r="EH29" s="207"/>
      <c r="EI29" s="207"/>
      <c r="EJ29" s="207"/>
      <c r="EK29" s="207"/>
      <c r="EL29" s="207"/>
      <c r="EM29" s="207"/>
      <c r="EN29" s="207"/>
      <c r="EO29" s="207"/>
      <c r="EP29" s="207"/>
      <c r="EQ29" s="207"/>
      <c r="ER29" s="208"/>
      <c r="ES29" s="206"/>
      <c r="ET29" s="207"/>
      <c r="EU29" s="207"/>
      <c r="EV29" s="207"/>
      <c r="EW29" s="207"/>
      <c r="EX29" s="207"/>
      <c r="EY29" s="207"/>
      <c r="EZ29" s="207"/>
      <c r="FA29" s="207"/>
      <c r="FB29" s="207"/>
      <c r="FC29" s="207"/>
      <c r="FD29" s="207"/>
      <c r="FE29" s="209"/>
    </row>
    <row r="30" spans="1:161" ht="24" customHeight="1" x14ac:dyDescent="0.2">
      <c r="A30" s="189" t="s">
        <v>170</v>
      </c>
      <c r="B30" s="190"/>
      <c r="C30" s="190"/>
      <c r="D30" s="190"/>
      <c r="E30" s="190"/>
      <c r="F30" s="190"/>
      <c r="G30" s="190"/>
      <c r="H30" s="191"/>
      <c r="I30" s="192" t="s">
        <v>169</v>
      </c>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4" t="s">
        <v>205</v>
      </c>
      <c r="CO30" s="190"/>
      <c r="CP30" s="190"/>
      <c r="CQ30" s="190"/>
      <c r="CR30" s="190"/>
      <c r="CS30" s="190"/>
      <c r="CT30" s="190"/>
      <c r="CU30" s="191"/>
      <c r="CV30" s="189" t="s">
        <v>57</v>
      </c>
      <c r="CW30" s="190"/>
      <c r="CX30" s="190"/>
      <c r="CY30" s="190"/>
      <c r="CZ30" s="190"/>
      <c r="DA30" s="190"/>
      <c r="DB30" s="190"/>
      <c r="DC30" s="190"/>
      <c r="DD30" s="190"/>
      <c r="DE30" s="191"/>
      <c r="DF30" s="163">
        <f>SUM(DF31)</f>
        <v>299285.49</v>
      </c>
      <c r="DG30" s="164"/>
      <c r="DH30" s="164"/>
      <c r="DI30" s="164"/>
      <c r="DJ30" s="164"/>
      <c r="DK30" s="164"/>
      <c r="DL30" s="164"/>
      <c r="DM30" s="164"/>
      <c r="DN30" s="164"/>
      <c r="DO30" s="164"/>
      <c r="DP30" s="164"/>
      <c r="DQ30" s="164"/>
      <c r="DR30" s="165"/>
      <c r="DS30" s="163">
        <f>SUM(DS31)</f>
        <v>250000</v>
      </c>
      <c r="DT30" s="164"/>
      <c r="DU30" s="164"/>
      <c r="DV30" s="164"/>
      <c r="DW30" s="164"/>
      <c r="DX30" s="164"/>
      <c r="DY30" s="164"/>
      <c r="DZ30" s="164"/>
      <c r="EA30" s="164"/>
      <c r="EB30" s="164"/>
      <c r="EC30" s="164"/>
      <c r="ED30" s="164"/>
      <c r="EE30" s="165"/>
      <c r="EF30" s="163">
        <f>SUM(EF31)</f>
        <v>250000</v>
      </c>
      <c r="EG30" s="164"/>
      <c r="EH30" s="164"/>
      <c r="EI30" s="164"/>
      <c r="EJ30" s="164"/>
      <c r="EK30" s="164"/>
      <c r="EL30" s="164"/>
      <c r="EM30" s="164"/>
      <c r="EN30" s="164"/>
      <c r="EO30" s="164"/>
      <c r="EP30" s="164"/>
      <c r="EQ30" s="164"/>
      <c r="ER30" s="165"/>
      <c r="ES30" s="163"/>
      <c r="ET30" s="164"/>
      <c r="EU30" s="164"/>
      <c r="EV30" s="164"/>
      <c r="EW30" s="164"/>
      <c r="EX30" s="164"/>
      <c r="EY30" s="164"/>
      <c r="EZ30" s="164"/>
      <c r="FA30" s="164"/>
      <c r="FB30" s="164"/>
      <c r="FC30" s="164"/>
      <c r="FD30" s="164"/>
      <c r="FE30" s="166"/>
    </row>
    <row r="31" spans="1:161" x14ac:dyDescent="0.2">
      <c r="A31" s="167"/>
      <c r="B31" s="168"/>
      <c r="C31" s="168"/>
      <c r="D31" s="168"/>
      <c r="E31" s="168"/>
      <c r="F31" s="168"/>
      <c r="G31" s="168"/>
      <c r="H31" s="169"/>
      <c r="I31" s="173" t="s">
        <v>201</v>
      </c>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5"/>
      <c r="CN31" s="176" t="s">
        <v>33</v>
      </c>
      <c r="CO31" s="168"/>
      <c r="CP31" s="168"/>
      <c r="CQ31" s="168"/>
      <c r="CR31" s="168"/>
      <c r="CS31" s="168"/>
      <c r="CT31" s="168"/>
      <c r="CU31" s="169"/>
      <c r="CV31" s="167" t="s">
        <v>202</v>
      </c>
      <c r="CW31" s="168"/>
      <c r="CX31" s="168"/>
      <c r="CY31" s="168"/>
      <c r="CZ31" s="168"/>
      <c r="DA31" s="168"/>
      <c r="DB31" s="168"/>
      <c r="DC31" s="168"/>
      <c r="DD31" s="168"/>
      <c r="DE31" s="169"/>
      <c r="DF31" s="181">
        <f>DF22</f>
        <v>299285.49</v>
      </c>
      <c r="DG31" s="182"/>
      <c r="DH31" s="182"/>
      <c r="DI31" s="182"/>
      <c r="DJ31" s="182"/>
      <c r="DK31" s="182"/>
      <c r="DL31" s="182"/>
      <c r="DM31" s="182"/>
      <c r="DN31" s="182"/>
      <c r="DO31" s="182"/>
      <c r="DP31" s="182"/>
      <c r="DQ31" s="182"/>
      <c r="DR31" s="183"/>
      <c r="DS31" s="181">
        <f>DS22</f>
        <v>250000</v>
      </c>
      <c r="DT31" s="182"/>
      <c r="DU31" s="182"/>
      <c r="DV31" s="182"/>
      <c r="DW31" s="182"/>
      <c r="DX31" s="182"/>
      <c r="DY31" s="182"/>
      <c r="DZ31" s="182"/>
      <c r="EA31" s="182"/>
      <c r="EB31" s="182"/>
      <c r="EC31" s="182"/>
      <c r="ED31" s="182"/>
      <c r="EE31" s="183"/>
      <c r="EF31" s="181">
        <f>EF22</f>
        <v>250000</v>
      </c>
      <c r="EG31" s="182"/>
      <c r="EH31" s="182"/>
      <c r="EI31" s="182"/>
      <c r="EJ31" s="182"/>
      <c r="EK31" s="182"/>
      <c r="EL31" s="182"/>
      <c r="EM31" s="182"/>
      <c r="EN31" s="182"/>
      <c r="EO31" s="182"/>
      <c r="EP31" s="182"/>
      <c r="EQ31" s="182"/>
      <c r="ER31" s="183"/>
      <c r="ES31" s="181"/>
      <c r="ET31" s="182"/>
      <c r="EU31" s="182"/>
      <c r="EV31" s="182"/>
      <c r="EW31" s="182"/>
      <c r="EX31" s="182"/>
      <c r="EY31" s="182"/>
      <c r="EZ31" s="182"/>
      <c r="FA31" s="182"/>
      <c r="FB31" s="182"/>
      <c r="FC31" s="182"/>
      <c r="FD31" s="182"/>
      <c r="FE31" s="187"/>
    </row>
    <row r="32" spans="1:161" ht="12" thickBot="1" x14ac:dyDescent="0.25">
      <c r="A32" s="170"/>
      <c r="B32" s="171"/>
      <c r="C32" s="171"/>
      <c r="D32" s="171"/>
      <c r="E32" s="171"/>
      <c r="F32" s="171"/>
      <c r="G32" s="171"/>
      <c r="H32" s="172"/>
      <c r="I32" s="16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77"/>
      <c r="CO32" s="178"/>
      <c r="CP32" s="178"/>
      <c r="CQ32" s="178"/>
      <c r="CR32" s="178"/>
      <c r="CS32" s="178"/>
      <c r="CT32" s="178"/>
      <c r="CU32" s="179"/>
      <c r="CV32" s="180"/>
      <c r="CW32" s="178"/>
      <c r="CX32" s="178"/>
      <c r="CY32" s="178"/>
      <c r="CZ32" s="178"/>
      <c r="DA32" s="178"/>
      <c r="DB32" s="178"/>
      <c r="DC32" s="178"/>
      <c r="DD32" s="178"/>
      <c r="DE32" s="179"/>
      <c r="DF32" s="184"/>
      <c r="DG32" s="185"/>
      <c r="DH32" s="185"/>
      <c r="DI32" s="185"/>
      <c r="DJ32" s="185"/>
      <c r="DK32" s="185"/>
      <c r="DL32" s="185"/>
      <c r="DM32" s="185"/>
      <c r="DN32" s="185"/>
      <c r="DO32" s="185"/>
      <c r="DP32" s="185"/>
      <c r="DQ32" s="185"/>
      <c r="DR32" s="186"/>
      <c r="DS32" s="184"/>
      <c r="DT32" s="185"/>
      <c r="DU32" s="185"/>
      <c r="DV32" s="185"/>
      <c r="DW32" s="185"/>
      <c r="DX32" s="185"/>
      <c r="DY32" s="185"/>
      <c r="DZ32" s="185"/>
      <c r="EA32" s="185"/>
      <c r="EB32" s="185"/>
      <c r="EC32" s="185"/>
      <c r="ED32" s="185"/>
      <c r="EE32" s="186"/>
      <c r="EF32" s="184"/>
      <c r="EG32" s="185"/>
      <c r="EH32" s="185"/>
      <c r="EI32" s="185"/>
      <c r="EJ32" s="185"/>
      <c r="EK32" s="185"/>
      <c r="EL32" s="185"/>
      <c r="EM32" s="185"/>
      <c r="EN32" s="185"/>
      <c r="EO32" s="185"/>
      <c r="EP32" s="185"/>
      <c r="EQ32" s="185"/>
      <c r="ER32" s="186"/>
      <c r="ES32" s="184"/>
      <c r="ET32" s="185"/>
      <c r="EU32" s="185"/>
      <c r="EV32" s="185"/>
      <c r="EW32" s="185"/>
      <c r="EX32" s="185"/>
      <c r="EY32" s="185"/>
      <c r="EZ32" s="185"/>
      <c r="FA32" s="185"/>
      <c r="FB32" s="185"/>
      <c r="FC32" s="185"/>
      <c r="FD32" s="185"/>
      <c r="FE32" s="188"/>
    </row>
    <row r="33" spans="1:161" ht="4.5" customHeight="1" x14ac:dyDescent="0.2"/>
    <row r="34" spans="1:161" x14ac:dyDescent="0.2">
      <c r="I34" s="78" t="s">
        <v>206</v>
      </c>
    </row>
    <row r="35" spans="1:161" x14ac:dyDescent="0.2">
      <c r="I35" s="78" t="s">
        <v>207</v>
      </c>
      <c r="AQ35" s="157" t="s">
        <v>220</v>
      </c>
      <c r="AR35" s="158"/>
      <c r="AS35" s="158"/>
      <c r="AT35" s="158"/>
      <c r="AU35" s="158"/>
      <c r="AV35" s="158"/>
      <c r="AW35" s="158"/>
      <c r="AX35" s="158"/>
      <c r="AY35" s="158"/>
      <c r="AZ35" s="158"/>
      <c r="BA35" s="158"/>
      <c r="BB35" s="158"/>
      <c r="BC35" s="158"/>
      <c r="BD35" s="158"/>
      <c r="BE35" s="158"/>
      <c r="BF35" s="158"/>
      <c r="BG35" s="158"/>
      <c r="BH35" s="158"/>
      <c r="BI35" s="81"/>
      <c r="BJ35" s="81"/>
      <c r="BK35" s="159"/>
      <c r="BL35" s="158"/>
      <c r="BM35" s="158"/>
      <c r="BN35" s="158"/>
      <c r="BO35" s="158"/>
      <c r="BP35" s="158"/>
      <c r="BQ35" s="158"/>
      <c r="BR35" s="158"/>
      <c r="BS35" s="158"/>
      <c r="BT35" s="158"/>
      <c r="BU35" s="158"/>
      <c r="BV35" s="158"/>
      <c r="BW35" s="81"/>
      <c r="BX35" s="81"/>
      <c r="BY35" s="157" t="s">
        <v>221</v>
      </c>
      <c r="BZ35" s="158"/>
      <c r="CA35" s="158"/>
      <c r="CB35" s="158"/>
      <c r="CC35" s="158"/>
      <c r="CD35" s="158"/>
      <c r="CE35" s="158"/>
      <c r="CF35" s="158"/>
      <c r="CG35" s="158"/>
      <c r="CH35" s="158"/>
      <c r="CI35" s="158"/>
      <c r="CJ35" s="158"/>
      <c r="CK35" s="158"/>
      <c r="CL35" s="158"/>
      <c r="CM35" s="158"/>
      <c r="CN35" s="158"/>
      <c r="CO35" s="158"/>
      <c r="CP35" s="158"/>
      <c r="CQ35" s="158"/>
      <c r="CR35" s="158"/>
    </row>
    <row r="36" spans="1:161" s="1" customFormat="1" ht="8.25" x14ac:dyDescent="0.15">
      <c r="AQ36" s="160" t="s">
        <v>208</v>
      </c>
      <c r="AR36" s="160"/>
      <c r="AS36" s="160"/>
      <c r="AT36" s="160"/>
      <c r="AU36" s="160"/>
      <c r="AV36" s="160"/>
      <c r="AW36" s="160"/>
      <c r="AX36" s="160"/>
      <c r="AY36" s="160"/>
      <c r="AZ36" s="160"/>
      <c r="BA36" s="160"/>
      <c r="BB36" s="160"/>
      <c r="BC36" s="160"/>
      <c r="BD36" s="160"/>
      <c r="BE36" s="160"/>
      <c r="BF36" s="160"/>
      <c r="BG36" s="160"/>
      <c r="BH36" s="160"/>
      <c r="BK36" s="160" t="s">
        <v>0</v>
      </c>
      <c r="BL36" s="160"/>
      <c r="BM36" s="160"/>
      <c r="BN36" s="160"/>
      <c r="BO36" s="160"/>
      <c r="BP36" s="160"/>
      <c r="BQ36" s="160"/>
      <c r="BR36" s="160"/>
      <c r="BS36" s="160"/>
      <c r="BT36" s="160"/>
      <c r="BU36" s="160"/>
      <c r="BV36" s="160"/>
      <c r="BY36" s="160" t="s">
        <v>1</v>
      </c>
      <c r="BZ36" s="160"/>
      <c r="CA36" s="160"/>
      <c r="CB36" s="160"/>
      <c r="CC36" s="160"/>
      <c r="CD36" s="160"/>
      <c r="CE36" s="160"/>
      <c r="CF36" s="160"/>
      <c r="CG36" s="160"/>
      <c r="CH36" s="160"/>
      <c r="CI36" s="160"/>
      <c r="CJ36" s="160"/>
      <c r="CK36" s="160"/>
      <c r="CL36" s="160"/>
      <c r="CM36" s="160"/>
      <c r="CN36" s="160"/>
      <c r="CO36" s="160"/>
      <c r="CP36" s="160"/>
      <c r="CQ36" s="160"/>
      <c r="CR36" s="160"/>
    </row>
    <row r="37" spans="1:161" s="1" customFormat="1" ht="3" customHeight="1" x14ac:dyDescent="0.15">
      <c r="AQ37" s="82"/>
      <c r="AR37" s="82"/>
      <c r="AS37" s="82"/>
      <c r="AT37" s="82"/>
      <c r="AU37" s="82"/>
      <c r="AV37" s="82"/>
      <c r="AW37" s="82"/>
      <c r="AX37" s="82"/>
      <c r="AY37" s="82"/>
      <c r="AZ37" s="82"/>
      <c r="BA37" s="82"/>
      <c r="BB37" s="82"/>
      <c r="BC37" s="82"/>
      <c r="BD37" s="82"/>
      <c r="BE37" s="82"/>
      <c r="BF37" s="82"/>
      <c r="BG37" s="82"/>
      <c r="BH37" s="82"/>
      <c r="BK37" s="82"/>
      <c r="BL37" s="82"/>
      <c r="BM37" s="82"/>
      <c r="BN37" s="82"/>
      <c r="BO37" s="82"/>
      <c r="BP37" s="82"/>
      <c r="BQ37" s="82"/>
      <c r="BR37" s="82"/>
      <c r="BS37" s="82"/>
      <c r="BT37" s="82"/>
      <c r="BU37" s="82"/>
      <c r="BV37" s="82"/>
      <c r="BY37" s="82"/>
      <c r="BZ37" s="82"/>
      <c r="CA37" s="82"/>
      <c r="CB37" s="82"/>
      <c r="CC37" s="82"/>
      <c r="CD37" s="82"/>
      <c r="CE37" s="82"/>
      <c r="CF37" s="82"/>
      <c r="CG37" s="82"/>
      <c r="CH37" s="82"/>
      <c r="CI37" s="82"/>
      <c r="CJ37" s="82"/>
      <c r="CK37" s="82"/>
      <c r="CL37" s="82"/>
      <c r="CM37" s="82"/>
      <c r="CN37" s="82"/>
      <c r="CO37" s="82"/>
      <c r="CP37" s="82"/>
      <c r="CQ37" s="82"/>
      <c r="CR37" s="82"/>
    </row>
    <row r="38" spans="1:161" x14ac:dyDescent="0.2">
      <c r="I38" s="78" t="s">
        <v>209</v>
      </c>
      <c r="AM38" s="157" t="s">
        <v>210</v>
      </c>
      <c r="AN38" s="158"/>
      <c r="AO38" s="158"/>
      <c r="AP38" s="158"/>
      <c r="AQ38" s="158"/>
      <c r="AR38" s="158"/>
      <c r="AS38" s="158"/>
      <c r="AT38" s="158"/>
      <c r="AU38" s="158"/>
      <c r="AV38" s="158"/>
      <c r="AW38" s="158"/>
      <c r="AX38" s="158"/>
      <c r="AY38" s="158"/>
      <c r="AZ38" s="158"/>
      <c r="BA38" s="158"/>
      <c r="BB38" s="158"/>
      <c r="BC38" s="158"/>
      <c r="BD38" s="158"/>
      <c r="BE38" s="81"/>
      <c r="BF38" s="81"/>
      <c r="BG38" s="159"/>
      <c r="BH38" s="158"/>
      <c r="BI38" s="158"/>
      <c r="BJ38" s="158"/>
      <c r="BK38" s="158"/>
      <c r="BL38" s="158"/>
      <c r="BM38" s="158"/>
      <c r="BN38" s="158"/>
      <c r="BO38" s="158"/>
      <c r="BP38" s="158"/>
      <c r="BQ38" s="158"/>
      <c r="BR38" s="158"/>
      <c r="BS38" s="158"/>
      <c r="BT38" s="158"/>
      <c r="BU38" s="158"/>
      <c r="BV38" s="158"/>
      <c r="BW38" s="158"/>
      <c r="BX38" s="158"/>
      <c r="BY38" s="81"/>
      <c r="BZ38" s="81"/>
      <c r="CA38" s="152" t="s">
        <v>171</v>
      </c>
      <c r="CB38" s="153"/>
      <c r="CC38" s="153"/>
      <c r="CD38" s="153"/>
      <c r="CE38" s="153"/>
      <c r="CF38" s="153"/>
      <c r="CG38" s="153"/>
      <c r="CH38" s="153"/>
      <c r="CI38" s="153"/>
      <c r="CJ38" s="153"/>
      <c r="CK38" s="153"/>
      <c r="CL38" s="153"/>
      <c r="CM38" s="153"/>
      <c r="CN38" s="153"/>
      <c r="CO38" s="153"/>
      <c r="CP38" s="153"/>
      <c r="CQ38" s="153"/>
      <c r="CR38" s="153"/>
    </row>
    <row r="39" spans="1:161" s="1" customFormat="1" ht="8.25" x14ac:dyDescent="0.15">
      <c r="AM39" s="160" t="s">
        <v>208</v>
      </c>
      <c r="AN39" s="160"/>
      <c r="AO39" s="160"/>
      <c r="AP39" s="160"/>
      <c r="AQ39" s="160"/>
      <c r="AR39" s="160"/>
      <c r="AS39" s="160"/>
      <c r="AT39" s="160"/>
      <c r="AU39" s="160"/>
      <c r="AV39" s="160"/>
      <c r="AW39" s="160"/>
      <c r="AX39" s="160"/>
      <c r="AY39" s="160"/>
      <c r="AZ39" s="160"/>
      <c r="BA39" s="160"/>
      <c r="BB39" s="160"/>
      <c r="BC39" s="160"/>
      <c r="BD39" s="160"/>
      <c r="BG39" s="160" t="s">
        <v>211</v>
      </c>
      <c r="BH39" s="160"/>
      <c r="BI39" s="160"/>
      <c r="BJ39" s="160"/>
      <c r="BK39" s="160"/>
      <c r="BL39" s="160"/>
      <c r="BM39" s="160"/>
      <c r="BN39" s="160"/>
      <c r="BO39" s="160"/>
      <c r="BP39" s="160"/>
      <c r="BQ39" s="160"/>
      <c r="BR39" s="160"/>
      <c r="BS39" s="160"/>
      <c r="BT39" s="160"/>
      <c r="BU39" s="160"/>
      <c r="BV39" s="160"/>
      <c r="BW39" s="160"/>
      <c r="BX39" s="160"/>
      <c r="CA39" s="160" t="s">
        <v>212</v>
      </c>
      <c r="CB39" s="160"/>
      <c r="CC39" s="160"/>
      <c r="CD39" s="160"/>
      <c r="CE39" s="160"/>
      <c r="CF39" s="160"/>
      <c r="CG39" s="160"/>
      <c r="CH39" s="160"/>
      <c r="CI39" s="160"/>
      <c r="CJ39" s="160"/>
      <c r="CK39" s="160"/>
      <c r="CL39" s="160"/>
      <c r="CM39" s="160"/>
      <c r="CN39" s="160"/>
      <c r="CO39" s="160"/>
      <c r="CP39" s="160"/>
      <c r="CQ39" s="160"/>
      <c r="CR39" s="160"/>
    </row>
    <row r="40" spans="1:161" s="1" customFormat="1" ht="3" customHeight="1" x14ac:dyDescent="0.15">
      <c r="AM40" s="82"/>
      <c r="AN40" s="82"/>
      <c r="AO40" s="82"/>
      <c r="AP40" s="82"/>
      <c r="AQ40" s="82"/>
      <c r="AR40" s="82"/>
      <c r="AS40" s="82"/>
      <c r="AT40" s="82"/>
      <c r="AU40" s="82"/>
      <c r="AV40" s="82"/>
      <c r="AW40" s="82"/>
      <c r="AX40" s="82"/>
      <c r="AY40" s="82"/>
      <c r="AZ40" s="82"/>
      <c r="BA40" s="82"/>
      <c r="BB40" s="82"/>
      <c r="BC40" s="82"/>
      <c r="BD40" s="82"/>
      <c r="BG40" s="82"/>
      <c r="BH40" s="82"/>
      <c r="BI40" s="82"/>
      <c r="BJ40" s="82"/>
      <c r="BK40" s="82"/>
      <c r="BL40" s="82"/>
      <c r="BM40" s="82"/>
      <c r="BN40" s="82"/>
      <c r="BO40" s="82"/>
      <c r="BP40" s="82"/>
      <c r="BQ40" s="82"/>
      <c r="BR40" s="82"/>
      <c r="BS40" s="82"/>
      <c r="BT40" s="82"/>
      <c r="BU40" s="82"/>
      <c r="BV40" s="82"/>
      <c r="BW40" s="82"/>
      <c r="BX40" s="82"/>
      <c r="CA40" s="82"/>
      <c r="CB40" s="82"/>
      <c r="CC40" s="82"/>
      <c r="CD40" s="82"/>
      <c r="CE40" s="82"/>
      <c r="CF40" s="82"/>
      <c r="CG40" s="82"/>
      <c r="CH40" s="82"/>
      <c r="CI40" s="82"/>
      <c r="CJ40" s="82"/>
      <c r="CK40" s="82"/>
      <c r="CL40" s="82"/>
      <c r="CM40" s="82"/>
      <c r="CN40" s="82"/>
      <c r="CO40" s="82"/>
      <c r="CP40" s="82"/>
      <c r="CQ40" s="82"/>
      <c r="CR40" s="82"/>
    </row>
    <row r="41" spans="1:161" x14ac:dyDescent="0.2">
      <c r="I41" s="151" t="s">
        <v>2</v>
      </c>
      <c r="J41" s="151"/>
      <c r="K41" s="152"/>
      <c r="L41" s="153"/>
      <c r="M41" s="153"/>
      <c r="N41" s="154" t="s">
        <v>2</v>
      </c>
      <c r="O41" s="154"/>
      <c r="Q41" s="152"/>
      <c r="R41" s="153"/>
      <c r="S41" s="153"/>
      <c r="T41" s="153"/>
      <c r="U41" s="153"/>
      <c r="V41" s="153"/>
      <c r="W41" s="153"/>
      <c r="X41" s="153"/>
      <c r="Y41" s="153"/>
      <c r="Z41" s="153"/>
      <c r="AA41" s="153"/>
      <c r="AB41" s="153"/>
      <c r="AC41" s="153"/>
      <c r="AD41" s="153"/>
      <c r="AE41" s="153"/>
      <c r="AF41" s="151">
        <v>20</v>
      </c>
      <c r="AG41" s="151"/>
      <c r="AH41" s="151"/>
      <c r="AI41" s="155"/>
      <c r="AJ41" s="156"/>
      <c r="AK41" s="156"/>
      <c r="AL41" s="78" t="s">
        <v>3</v>
      </c>
    </row>
    <row r="42" spans="1:161" s="79" customFormat="1" ht="12" customHeight="1" x14ac:dyDescent="0.2">
      <c r="A42" s="83" t="s">
        <v>213</v>
      </c>
    </row>
    <row r="43" spans="1:161" s="79" customFormat="1" ht="40.5" customHeight="1" x14ac:dyDescent="0.2">
      <c r="A43" s="146" t="s">
        <v>214</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row>
    <row r="44" spans="1:161" s="79" customFormat="1" ht="21" customHeight="1" x14ac:dyDescent="0.2">
      <c r="A44" s="148" t="s">
        <v>215</v>
      </c>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row>
    <row r="45" spans="1:161" s="79" customFormat="1" ht="11.25" customHeight="1" x14ac:dyDescent="0.2">
      <c r="A45" s="83" t="s">
        <v>216</v>
      </c>
    </row>
    <row r="46" spans="1:161" s="79" customFormat="1" ht="11.25" customHeight="1" x14ac:dyDescent="0.2">
      <c r="A46" s="83" t="s">
        <v>217</v>
      </c>
    </row>
    <row r="47" spans="1:161" s="79" customFormat="1" ht="11.25" customHeight="1" x14ac:dyDescent="0.2">
      <c r="A47" s="83" t="s">
        <v>218</v>
      </c>
    </row>
    <row r="48" spans="1:161" s="79" customFormat="1" ht="20.25" customHeight="1" x14ac:dyDescent="0.2">
      <c r="A48" s="149" t="s">
        <v>219</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50"/>
      <c r="CV48" s="150"/>
      <c r="CW48" s="150"/>
      <c r="CX48" s="150"/>
      <c r="CY48" s="150"/>
      <c r="CZ48" s="150"/>
      <c r="DA48" s="150"/>
      <c r="DB48" s="150"/>
      <c r="DC48" s="150"/>
      <c r="DD48" s="150"/>
      <c r="DE48" s="150"/>
      <c r="DF48" s="150"/>
      <c r="DG48" s="150"/>
      <c r="DH48" s="150"/>
      <c r="DI48" s="150"/>
      <c r="DJ48" s="150"/>
      <c r="DK48" s="150"/>
      <c r="DL48" s="150"/>
      <c r="DM48" s="150"/>
      <c r="DN48" s="150"/>
      <c r="DO48" s="150"/>
      <c r="DP48" s="150"/>
      <c r="DQ48" s="150"/>
      <c r="DR48" s="150"/>
      <c r="DS48" s="150"/>
      <c r="DT48" s="150"/>
      <c r="DU48" s="150"/>
      <c r="DV48" s="150"/>
      <c r="DW48" s="150"/>
      <c r="DX48" s="150"/>
      <c r="DY48" s="150"/>
      <c r="DZ48" s="150"/>
      <c r="EA48" s="150"/>
      <c r="EB48" s="150"/>
      <c r="EC48" s="150"/>
      <c r="ED48" s="150"/>
      <c r="EE48" s="150"/>
      <c r="EF48" s="150"/>
      <c r="EG48" s="150"/>
      <c r="EH48" s="150"/>
      <c r="EI48" s="150"/>
      <c r="EJ48" s="150"/>
      <c r="EK48" s="150"/>
      <c r="EL48" s="150"/>
      <c r="EM48" s="150"/>
      <c r="EN48" s="150"/>
      <c r="EO48" s="150"/>
      <c r="EP48" s="150"/>
      <c r="EQ48" s="150"/>
      <c r="ER48" s="150"/>
      <c r="ES48" s="150"/>
      <c r="ET48" s="150"/>
      <c r="EU48" s="150"/>
      <c r="EV48" s="150"/>
      <c r="EW48" s="150"/>
      <c r="EX48" s="150"/>
      <c r="EY48" s="150"/>
      <c r="EZ48" s="150"/>
      <c r="FA48" s="150"/>
      <c r="FB48" s="150"/>
      <c r="FC48" s="150"/>
      <c r="FD48" s="150"/>
      <c r="FE48" s="150"/>
    </row>
  </sheetData>
  <mergeCells count="246">
    <mergeCell ref="DY4:EA4"/>
    <mergeCell ref="EB4:EE4"/>
    <mergeCell ref="EF4:EK4"/>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A10:H10"/>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4:ER24"/>
    <mergeCell ref="ES24:FE24"/>
    <mergeCell ref="A25:H25"/>
    <mergeCell ref="I25:CM25"/>
    <mergeCell ref="CN25:CU25"/>
    <mergeCell ref="CV25:DE25"/>
    <mergeCell ref="DF25:DR25"/>
    <mergeCell ref="DS25:EE25"/>
    <mergeCell ref="EF25:ER25"/>
    <mergeCell ref="ES25:FE25"/>
    <mergeCell ref="A24:H24"/>
    <mergeCell ref="I24:CM24"/>
    <mergeCell ref="CN24:CU24"/>
    <mergeCell ref="CV24:DE24"/>
    <mergeCell ref="DF24:DR24"/>
    <mergeCell ref="DS24:EE24"/>
    <mergeCell ref="A26:H29"/>
    <mergeCell ref="I26:CM26"/>
    <mergeCell ref="CN26:CU26"/>
    <mergeCell ref="CV26:DE26"/>
    <mergeCell ref="DF26:DR26"/>
    <mergeCell ref="DS26:EE26"/>
    <mergeCell ref="I28:CM28"/>
    <mergeCell ref="CN28:CU28"/>
    <mergeCell ref="CV28:DE28"/>
    <mergeCell ref="DF28:DR28"/>
    <mergeCell ref="DS28:EE28"/>
    <mergeCell ref="EF26:ER26"/>
    <mergeCell ref="ES26:FE26"/>
    <mergeCell ref="I27:CM27"/>
    <mergeCell ref="CN27:CU27"/>
    <mergeCell ref="CV27:DE27"/>
    <mergeCell ref="DF27:DR27"/>
    <mergeCell ref="DS27:EE27"/>
    <mergeCell ref="EF27:ER27"/>
    <mergeCell ref="ES27:FE27"/>
    <mergeCell ref="EF28:ER28"/>
    <mergeCell ref="ES28:FE28"/>
    <mergeCell ref="I29:CM29"/>
    <mergeCell ref="CN29:CU29"/>
    <mergeCell ref="CV29:DE29"/>
    <mergeCell ref="DF29:DR29"/>
    <mergeCell ref="DS29:EE29"/>
    <mergeCell ref="EF29:ER29"/>
    <mergeCell ref="ES29:FE29"/>
    <mergeCell ref="EF30:ER30"/>
    <mergeCell ref="ES30:FE30"/>
    <mergeCell ref="A31:H32"/>
    <mergeCell ref="I31:CM31"/>
    <mergeCell ref="CN31:CU32"/>
    <mergeCell ref="CV31:DE32"/>
    <mergeCell ref="DF31:DR32"/>
    <mergeCell ref="DS31:EE32"/>
    <mergeCell ref="EF31:ER32"/>
    <mergeCell ref="ES31:FE32"/>
    <mergeCell ref="A30:H30"/>
    <mergeCell ref="I30:CM30"/>
    <mergeCell ref="CN30:CU30"/>
    <mergeCell ref="CV30:DE30"/>
    <mergeCell ref="DF30:DR30"/>
    <mergeCell ref="DS30:EE30"/>
    <mergeCell ref="AM38:BD38"/>
    <mergeCell ref="BG38:BX38"/>
    <mergeCell ref="CA38:CR38"/>
    <mergeCell ref="AM39:BD39"/>
    <mergeCell ref="BG39:BX39"/>
    <mergeCell ref="CA39:CR39"/>
    <mergeCell ref="I32:CM32"/>
    <mergeCell ref="AQ35:BH35"/>
    <mergeCell ref="BK35:BV35"/>
    <mergeCell ref="BY35:CR35"/>
    <mergeCell ref="AQ36:BH36"/>
    <mergeCell ref="BK36:BV36"/>
    <mergeCell ref="BY36:CR36"/>
    <mergeCell ref="A43:FE43"/>
    <mergeCell ref="A44:FE44"/>
    <mergeCell ref="A48:FE48"/>
    <mergeCell ref="I41:J41"/>
    <mergeCell ref="K41:M41"/>
    <mergeCell ref="N41:O41"/>
    <mergeCell ref="Q41:AE41"/>
    <mergeCell ref="AF41:AH41"/>
    <mergeCell ref="AI41:AK41"/>
  </mergeCells>
  <pageMargins left="0.7" right="0.7" top="0.75" bottom="0.75" header="0.3" footer="0.3"/>
  <pageSetup paperSize="9" scale="93" orientation="landscape" r:id="rId1"/>
  <rowBreaks count="1" manualBreakCount="1">
    <brk id="24" max="16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стр 2-3</vt:lpstr>
      <vt:lpstr>стр 4-5</vt:lpstr>
      <vt:lpstr>'стр 2-3'!Область_печати</vt:lpstr>
      <vt:lpstr>'стр 4-5'!Область_печати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дмш1</dc:creator>
  <dc:description>POI HSSF rep:2.50.0.163</dc:description>
  <cp:lastModifiedBy>дмш1</cp:lastModifiedBy>
  <cp:lastPrinted>2021-01-22T07:31:37Z</cp:lastPrinted>
  <dcterms:created xsi:type="dcterms:W3CDTF">2020-01-27T13:03:41Z</dcterms:created>
  <dcterms:modified xsi:type="dcterms:W3CDTF">2021-01-22T07:33:09Z</dcterms:modified>
</cp:coreProperties>
</file>